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1"/>
  </bookViews>
  <sheets>
    <sheet name="приказ" sheetId="5" r:id="rId1"/>
    <sheet name="приложение" sheetId="3" r:id="rId2"/>
  </sheets>
  <definedNames>
    <definedName name="_xlnm.Print_Area" localSheetId="0">приказ!$A$1:$I$20</definedName>
  </definedNames>
  <calcPr calcId="152511" calcMode="autoNoTable"/>
</workbook>
</file>

<file path=xl/calcChain.xml><?xml version="1.0" encoding="utf-8"?>
<calcChain xmlns="http://schemas.openxmlformats.org/spreadsheetml/2006/main">
  <c r="G271" i="3" l="1"/>
  <c r="G272" i="3"/>
  <c r="G273" i="3"/>
  <c r="G274" i="3"/>
  <c r="G34" i="3"/>
  <c r="G33" i="3"/>
  <c r="G32" i="3"/>
  <c r="G31" i="3"/>
  <c r="G30" i="3"/>
  <c r="G29" i="3" s="1"/>
  <c r="G137" i="3"/>
  <c r="G154" i="3"/>
  <c r="G153" i="3"/>
  <c r="G152" i="3"/>
  <c r="G151" i="3"/>
  <c r="G150" i="3"/>
  <c r="G235" i="3"/>
  <c r="G236" i="3"/>
  <c r="G237" i="3"/>
  <c r="G238" i="3"/>
  <c r="G234" i="3"/>
  <c r="G253" i="3"/>
  <c r="G254" i="3"/>
  <c r="G255" i="3"/>
  <c r="G256" i="3"/>
  <c r="G252" i="3"/>
  <c r="G257" i="3"/>
  <c r="G270" i="3"/>
  <c r="G283" i="3"/>
  <c r="G284" i="3"/>
  <c r="G285" i="3"/>
  <c r="G286" i="3"/>
  <c r="G282" i="3"/>
  <c r="G300" i="3"/>
  <c r="G364" i="3"/>
  <c r="G363" i="3"/>
  <c r="G362" i="3"/>
  <c r="G361" i="3"/>
  <c r="G360" i="3"/>
  <c r="G275" i="3"/>
  <c r="G287" i="3"/>
  <c r="G305" i="3"/>
  <c r="G311" i="3"/>
  <c r="G323" i="3"/>
  <c r="G353" i="3"/>
  <c r="G365" i="3"/>
  <c r="G359" i="3" s="1"/>
  <c r="G371" i="3"/>
  <c r="G245" i="3"/>
  <c r="G149" i="3" l="1"/>
  <c r="G267" i="3"/>
  <c r="G265" i="3"/>
  <c r="G268" i="3"/>
  <c r="G266" i="3"/>
  <c r="G269" i="3"/>
  <c r="G264" i="3"/>
  <c r="G263" i="3" s="1"/>
  <c r="G251" i="3"/>
  <c r="G281" i="3"/>
  <c r="G35" i="3"/>
  <c r="G41" i="3"/>
  <c r="G47" i="3"/>
  <c r="G53" i="3"/>
  <c r="G59" i="3"/>
  <c r="G65" i="3"/>
  <c r="G71" i="3"/>
  <c r="G77" i="3"/>
  <c r="G84" i="3"/>
  <c r="G85" i="3"/>
  <c r="G25" i="3" s="1"/>
  <c r="G86" i="3"/>
  <c r="G87" i="3"/>
  <c r="G88" i="3"/>
  <c r="G89" i="3"/>
  <c r="G96" i="3"/>
  <c r="G97" i="3"/>
  <c r="G98" i="3"/>
  <c r="G99" i="3"/>
  <c r="G100" i="3"/>
  <c r="G101" i="3"/>
  <c r="G108" i="3"/>
  <c r="G109" i="3"/>
  <c r="G110" i="3"/>
  <c r="G111" i="3"/>
  <c r="G112" i="3"/>
  <c r="G113" i="3"/>
  <c r="G119" i="3"/>
  <c r="G132" i="3"/>
  <c r="G133" i="3"/>
  <c r="G127" i="3" s="1"/>
  <c r="G134" i="3"/>
  <c r="G128" i="3" s="1"/>
  <c r="G135" i="3"/>
  <c r="G129" i="3" s="1"/>
  <c r="G136" i="3"/>
  <c r="G130" i="3" s="1"/>
  <c r="G155" i="3"/>
  <c r="G161" i="3"/>
  <c r="G167" i="3"/>
  <c r="G173" i="3"/>
  <c r="G179" i="3"/>
  <c r="G185" i="3"/>
  <c r="G191" i="3"/>
  <c r="G197" i="3"/>
  <c r="G204" i="3"/>
  <c r="G205" i="3"/>
  <c r="G206" i="3"/>
  <c r="G207" i="3"/>
  <c r="G147" i="3" s="1"/>
  <c r="G208" i="3"/>
  <c r="G209" i="3"/>
  <c r="G215" i="3"/>
  <c r="G222" i="3"/>
  <c r="G223" i="3"/>
  <c r="G224" i="3"/>
  <c r="G225" i="3"/>
  <c r="G226" i="3"/>
  <c r="G227" i="3"/>
  <c r="G239" i="3"/>
  <c r="G301" i="3"/>
  <c r="G302" i="3"/>
  <c r="G303" i="3"/>
  <c r="G304" i="3"/>
  <c r="G318" i="3"/>
  <c r="G319" i="3"/>
  <c r="G320" i="3"/>
  <c r="G321" i="3"/>
  <c r="G322" i="3"/>
  <c r="G336" i="3"/>
  <c r="G337" i="3"/>
  <c r="G338" i="3"/>
  <c r="G339" i="3"/>
  <c r="G340" i="3"/>
  <c r="G341" i="3"/>
  <c r="G348" i="3"/>
  <c r="G349" i="3"/>
  <c r="G350" i="3"/>
  <c r="G351" i="3"/>
  <c r="G352" i="3"/>
  <c r="G145" i="3" l="1"/>
  <c r="G148" i="3"/>
  <c r="G146" i="3"/>
  <c r="G144" i="3"/>
  <c r="G27" i="3"/>
  <c r="G28" i="3"/>
  <c r="G26" i="3"/>
  <c r="G24" i="3"/>
  <c r="G298" i="3"/>
  <c r="G296" i="3"/>
  <c r="G347" i="3"/>
  <c r="G334" i="3"/>
  <c r="G332" i="3"/>
  <c r="G330" i="3"/>
  <c r="G335" i="3"/>
  <c r="G329" i="3" s="1"/>
  <c r="G333" i="3"/>
  <c r="G331" i="3"/>
  <c r="G294" i="3"/>
  <c r="G317" i="3"/>
  <c r="G297" i="3"/>
  <c r="G21" i="3" s="1"/>
  <c r="G299" i="3"/>
  <c r="G295" i="3"/>
  <c r="G19" i="3" s="1"/>
  <c r="G233" i="3"/>
  <c r="G221" i="3"/>
  <c r="G107" i="3"/>
  <c r="G95" i="3"/>
  <c r="G83" i="3"/>
  <c r="G203" i="3"/>
  <c r="G131" i="3"/>
  <c r="G126" i="3"/>
  <c r="G125" i="3" s="1"/>
  <c r="G143" i="3" l="1"/>
  <c r="G18" i="3"/>
  <c r="G23" i="3"/>
  <c r="G22" i="3"/>
  <c r="G20" i="3"/>
  <c r="G293" i="3"/>
  <c r="G17" i="3" l="1"/>
</calcChain>
</file>

<file path=xl/sharedStrings.xml><?xml version="1.0" encoding="utf-8"?>
<sst xmlns="http://schemas.openxmlformats.org/spreadsheetml/2006/main" count="795" uniqueCount="171">
  <si>
    <t>ИРКУТСКАЯ ОБЛАСТЬ</t>
  </si>
  <si>
    <t>АДМИНИСТРАЦИЯ</t>
  </si>
  <si>
    <t>п. 4-е отделение ГСС</t>
  </si>
  <si>
    <t>Писаревского сельского поселения</t>
  </si>
  <si>
    <t>Всего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</si>
  <si>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</si>
  <si>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</si>
  <si>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</si>
  <si>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</si>
  <si>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</si>
  <si>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</si>
  <si>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</si>
  <si>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</si>
  <si>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</si>
  <si>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Администрация Писаревского сельского поселения</t>
  </si>
  <si>
    <t>Основное мероприятие</t>
  </si>
  <si>
    <t>МКУК «КДЦ Писаревского МО»</t>
  </si>
  <si>
    <t>Тулунский район</t>
  </si>
  <si>
    <t>РАСПОРЯЖЕНИЕ</t>
  </si>
  <si>
    <r>
      <t xml:space="preserve">Во исполнение пункта 20 Положения о порядке принятия решений о разработке муниципальных программ Писаревского сельского поселения и их формирования, и реализации от 25.12.2015 г. № 93 руководствуясь статьёй 24  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Устава Писаревского муниципального образования:</t>
    </r>
  </si>
  <si>
    <t>2. Опубликовать настоящее распоряжение в газете «Писаревский вестник» и разместить на официальном сайте администрации Писаревского сельского поселения в информационно-телекоммуникационной сети «Интернет».</t>
  </si>
  <si>
    <t>3. Контроль исполнения настоящего распоряжения оставляю за собой.</t>
  </si>
  <si>
    <t xml:space="preserve">Приложение к распоряжению администрации </t>
  </si>
  <si>
    <t xml:space="preserve">муниципальной программы «Социально-экономическое развитие </t>
  </si>
  <si>
    <t xml:space="preserve">территории Писаревского сельского поселения на 2018-2022 гг.» </t>
  </si>
  <si>
    <t xml:space="preserve">утвержденный распоряжением администрации </t>
  </si>
  <si>
    <t xml:space="preserve">ПЛАН МЕРОПРИЯТИЙ ПО РЕАЛИЗАЦИИ МУНИЦИПАЛЬНОЙ ПРОГРАММЫ "СОЦИАЛЬНО-ЭКОНОМИЧЕСКОЕ РАЗВИТИЕ ТЕРРИТОРИИ ПИСАРЕВСКОГО СЕЛЬСКОГО ПОСЕЛЕНИЯ </t>
  </si>
  <si>
    <t>НА 2018-2022 ГГ."</t>
  </si>
  <si>
    <t>№ п/п</t>
  </si>
  <si>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</si>
  <si>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</si>
  <si>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</si>
  <si>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</si>
  <si>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</si>
  <si>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</si>
  <si>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</si>
  <si>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</si>
  <si>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МП «Социально-экономическое развитие Писаревского сельского поселения на 2018-2022 гг."</t>
  </si>
  <si>
    <t>х</t>
  </si>
  <si>
    <t>X</t>
  </si>
  <si>
    <t>Местный бюджет (далее - МБ)</t>
  </si>
  <si>
    <t>Доля исполненных полномочий администрации Писаревского сельского поселения без нарушений к общему количеству полномочий</t>
  </si>
  <si>
    <t>Х</t>
  </si>
  <si>
    <t>Оплата за тепловую энергию</t>
  </si>
  <si>
    <t>Услуги по обслуживанию систем охранной пожарной сигнализации</t>
  </si>
  <si>
    <t>Оплата за эл/энергию</t>
  </si>
  <si>
    <t>Осуществление первичного воинского учета на территориях, где отсутствуют военные комиссариаты</t>
  </si>
  <si>
    <t>Уплата налогов, штрафов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</si>
  <si>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</si>
  <si>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Реализация иных направлений расходов основного мероприятия подпрограммы, программы, а также непрограммных направлений расходов</t>
  </si>
  <si>
    <t>1.2.</t>
  </si>
  <si>
    <t>Повышение эффективности бюджетных расходов.</t>
  </si>
  <si>
    <t>«Межбюджетные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соглашениями»</t>
  </si>
  <si>
    <t>2.1.</t>
  </si>
  <si>
    <t>Доля муниципальных услуг, которые население может получить в электронном виде, в общем объеме муниципальных услуг, оказываемых в сельском поселении, с учетом их поэтапного перевода в электронный вид</t>
  </si>
  <si>
    <t>3.1.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</si>
  <si>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</si>
  <si>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</si>
  <si>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</si>
  <si>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</si>
  <si>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</si>
  <si>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</si>
  <si>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</si>
  <si>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</si>
  <si>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3.2.</t>
  </si>
  <si>
    <t>Совершенствование эстетического состояния территории поселения, улучшение экологической обстановки и создание среды, комфортной для проживания жителей поселения</t>
  </si>
  <si>
    <t>3.2.1.</t>
  </si>
  <si>
    <t>3.2.2.</t>
  </si>
  <si>
    <t>3.3.</t>
  </si>
  <si>
    <t>Снижение аварийности на объектах водоснабжения</t>
  </si>
  <si>
    <t>Создание мест (площадок) накопления твердых коммунальных отходов</t>
  </si>
  <si>
    <t>4.1.</t>
  </si>
  <si>
    <t>Доля объектов недвижимости зарегистрированных и поставленных на кадастровый учет</t>
  </si>
  <si>
    <t>Оплата за подготовку схемы расположения земельного участка на кадастровом плане территории</t>
  </si>
  <si>
    <t>Сокращение количества пожаров на территории сельского поселения к показателям; оснащение команды ДПД необходимыми средствами для тушения пожаров; снижение ущерба от пожаров</t>
  </si>
  <si>
    <t>5.1.</t>
  </si>
  <si>
    <t>Приобретение плакатов</t>
  </si>
  <si>
    <t>6.1.</t>
  </si>
  <si>
    <t>Количество жителей Писаревского сельского поселения, систематически посещающих МКУК «КДЦ Писаревского МО»; материальное оснащение МКУК «КДЦ Писаревского МО»;</t>
  </si>
  <si>
    <t>6.2.</t>
  </si>
  <si>
    <t>Количество жителей Писаревского сельского поселения, систематически занимающихся физической культурой и спортом</t>
  </si>
  <si>
    <t>Основное мероприятие «Ремонт и содержание автомобильных дорог»</t>
  </si>
  <si>
    <t>3.3.1</t>
  </si>
  <si>
    <t>1.1</t>
  </si>
  <si>
    <t xml:space="preserve">  №</t>
  </si>
  <si>
    <t>1.1.8</t>
  </si>
  <si>
    <t>1.1.7</t>
  </si>
  <si>
    <t>1.1.6</t>
  </si>
  <si>
    <t>1.1.5</t>
  </si>
  <si>
    <t>1.1.4</t>
  </si>
  <si>
    <t>1.1.3</t>
  </si>
  <si>
    <t>1.1.2</t>
  </si>
  <si>
    <t>1.1.1</t>
  </si>
  <si>
    <t>2.1.1</t>
  </si>
  <si>
    <t>3.4.1</t>
  </si>
  <si>
    <t>4.1.1</t>
  </si>
  <si>
    <t>5.1.1</t>
  </si>
  <si>
    <t>5.1.2</t>
  </si>
  <si>
    <t>5.2</t>
  </si>
  <si>
    <t>5.2.1</t>
  </si>
  <si>
    <t>Основное мероприятие Профилактика безнадзорности и правонарушений на территории сельского поселения»</t>
  </si>
  <si>
    <r>
      <t>Подпрограмма</t>
    </r>
    <r>
      <rPr>
        <b/>
        <sz val="18"/>
        <color rgb="FF000000"/>
        <rFont val="Times New Roman"/>
        <family val="1"/>
        <charset val="204"/>
      </rPr>
      <t xml:space="preserve"> «Обеспечение деятельности главы сельского поселения и администрации Писаревского сельского поселения на 2018-2022 гг."</t>
    </r>
  </si>
  <si>
    <r>
      <t xml:space="preserve">Основное мероприятие </t>
    </r>
    <r>
      <rPr>
        <sz val="18"/>
        <color rgb="FF000000"/>
        <rFont val="Times New Roman"/>
        <family val="1"/>
        <charset val="204"/>
      </rPr>
      <t>«Обеспечение деятельности главы сельского поселения и администрации Писаревского сельского поселения»</t>
    </r>
  </si>
  <si>
    <r>
      <t>МБ</t>
    </r>
    <r>
      <rPr>
        <sz val="18"/>
        <color theme="1"/>
        <rFont val="Times New Roman"/>
        <family val="1"/>
        <charset val="204"/>
      </rPr>
      <t xml:space="preserve"> </t>
    </r>
  </si>
  <si>
    <r>
      <t>Подпрограмма</t>
    </r>
    <r>
      <rPr>
        <b/>
        <sz val="18"/>
        <color rgb="FF000000"/>
        <rFont val="Times New Roman"/>
        <family val="1"/>
        <charset val="204"/>
      </rPr>
      <t xml:space="preserve"> «Повышение эффективности бюджетных расходов Писаревского сельского поселения на 2018-2022 гг."</t>
    </r>
  </si>
  <si>
    <r>
      <t>Основное мероприятие</t>
    </r>
    <r>
      <rPr>
        <sz val="18"/>
        <color rgb="FF000000"/>
        <rFont val="Times New Roman"/>
        <family val="1"/>
        <charset val="204"/>
      </rPr>
      <t xml:space="preserve"> «Информационные технологии в управлении»</t>
    </r>
  </si>
  <si>
    <r>
      <t>Подпрограмма</t>
    </r>
    <r>
      <rPr>
        <b/>
        <sz val="18"/>
        <color rgb="FF000000"/>
        <rFont val="Times New Roman"/>
        <family val="1"/>
        <charset val="204"/>
      </rPr>
      <t xml:space="preserve"> «Развитие инфраструктуры на территории сельского поселения на 2018-2022 гг. "</t>
    </r>
  </si>
  <si>
    <r>
      <t>Основное мероприятие</t>
    </r>
    <r>
      <rPr>
        <sz val="18"/>
        <color rgb="FF000000"/>
        <rFont val="Times New Roman"/>
        <family val="1"/>
        <charset val="204"/>
      </rPr>
      <t xml:space="preserve"> «Организация благоустройства территории поселения»</t>
    </r>
  </si>
  <si>
    <r>
      <t>Основное мероприятие</t>
    </r>
    <r>
      <rPr>
        <sz val="18"/>
        <color rgb="FF000000"/>
        <rFont val="Times New Roman"/>
        <family val="1"/>
        <charset val="204"/>
      </rPr>
      <t xml:space="preserve"> «Организация водоснабжения населения»</t>
    </r>
  </si>
  <si>
    <r>
      <t>ФБ</t>
    </r>
    <r>
      <rPr>
        <u/>
        <sz val="18"/>
        <color rgb="FF000000"/>
        <rFont val="Times New Roman"/>
        <family val="1"/>
        <charset val="204"/>
      </rPr>
      <t xml:space="preserve"> </t>
    </r>
  </si>
  <si>
    <r>
      <t>Подпрограмма</t>
    </r>
    <r>
      <rPr>
        <b/>
        <sz val="18"/>
        <color rgb="FF000000"/>
        <rFont val="Times New Roman"/>
        <family val="1"/>
        <charset val="204"/>
      </rPr>
      <t xml:space="preserve"> «Обеспечение комплексного пространственного и территориального развития Писаревского сельского поселения на 2018-2022 гг."</t>
    </r>
  </si>
  <si>
    <r>
      <t>ФБ</t>
    </r>
    <r>
      <rPr>
        <b/>
        <u/>
        <sz val="18"/>
        <color rgb="FF000000"/>
        <rFont val="Times New Roman"/>
        <family val="1"/>
        <charset val="204"/>
      </rPr>
      <t xml:space="preserve"> </t>
    </r>
  </si>
  <si>
    <r>
      <t>Основное мероприятие</t>
    </r>
    <r>
      <rPr>
        <sz val="18"/>
        <color rgb="FF000000"/>
        <rFont val="Times New Roman"/>
        <family val="1"/>
        <charset val="204"/>
      </rPr>
      <t xml:space="preserve"> «Проведение топографических, геодезических, картографических и кадастровых работ»</t>
    </r>
  </si>
  <si>
    <r>
      <t>Основное мероприятие</t>
    </r>
    <r>
      <rPr>
        <sz val="18"/>
        <color rgb="FF000000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</si>
  <si>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Подпрограмма </t>
    </r>
    <r>
      <rPr>
        <b/>
        <sz val="18"/>
        <color rgb="FF000000"/>
        <rFont val="Times New Roman"/>
        <family val="1"/>
        <charset val="204"/>
      </rPr>
      <t>«Развитие сферы культуры и спорта на территории сельского поселения на 2018-2022 гг.»</t>
    </r>
  </si>
  <si>
    <r>
      <t xml:space="preserve">Подпрограмма </t>
    </r>
    <r>
      <rPr>
        <b/>
        <sz val="18"/>
        <color rgb="FF000000"/>
        <rFont val="Times New Roman"/>
        <family val="1"/>
        <charset val="204"/>
      </rPr>
      <t>«Обеспечение комплексных мер безопасности на территории сельского поселения на 2018-2022 гг.»</t>
    </r>
  </si>
  <si>
    <t xml:space="preserve">Писаревского сельского поселения от 25.12.2019г № 85-А </t>
  </si>
  <si>
    <r>
      <t xml:space="preserve">Объем ресурсного обеспечения на </t>
    </r>
    <r>
      <rPr>
        <b/>
        <sz val="18"/>
        <color rgb="FFFF0000"/>
        <rFont val="Times New Roman"/>
        <family val="1"/>
        <charset val="204"/>
      </rPr>
      <t>2020</t>
    </r>
    <r>
      <rPr>
        <b/>
        <sz val="18"/>
        <color rgb="FF000000"/>
        <rFont val="Times New Roman"/>
        <family val="1"/>
        <charset val="204"/>
      </rPr>
      <t xml:space="preserve"> год</t>
    </r>
  </si>
  <si>
    <r>
      <t xml:space="preserve">Значения показателя мероприятия </t>
    </r>
    <r>
      <rPr>
        <b/>
        <sz val="18"/>
        <color rgb="FFFF0000"/>
        <rFont val="Times New Roman"/>
        <family val="1"/>
        <charset val="204"/>
      </rPr>
      <t>2020</t>
    </r>
    <r>
      <rPr>
        <b/>
        <sz val="18"/>
        <color rgb="FF000000"/>
        <rFont val="Times New Roman"/>
        <family val="1"/>
        <charset val="204"/>
      </rPr>
      <t xml:space="preserve"> год</t>
    </r>
  </si>
  <si>
    <t>Финансовое обеспечение выполнения функций органов местного самоуправления</t>
  </si>
  <si>
    <t>Оплата за электросвязь Иркутский филиал ПАО Ростелеком</t>
  </si>
  <si>
    <t xml:space="preserve">Основное мероприятие       </t>
  </si>
  <si>
    <t>«Управление муниципальным долгом сельского поселения»</t>
  </si>
  <si>
    <t xml:space="preserve"> Организация и осуществление муниципальных заимствований и исполнение обязательств по ним</t>
  </si>
  <si>
    <t>1.3.</t>
  </si>
  <si>
    <t>«повышение квалификации муниципальных служащих, глав сельских поселений»</t>
  </si>
  <si>
    <t>1.4.</t>
  </si>
  <si>
    <t>«управление средствами резервного фонда администраций сельских поселений»</t>
  </si>
  <si>
    <t>1.4.1.</t>
  </si>
  <si>
    <t>Резервный фонд администрации</t>
  </si>
  <si>
    <t>1.5</t>
  </si>
  <si>
    <t>1.2.1</t>
  </si>
  <si>
    <t>1.3.1</t>
  </si>
  <si>
    <t>Текущий ремонт автомобильной дороги в д. Булюшкина ул. Центральная</t>
  </si>
  <si>
    <t>Текущий ремонт автомобильной дороги в п. Центральные мастерские по ул. Крылова. Текущий ремонт участка автомобильной дороги в п. Центральные мастерские, ул. Новая</t>
  </si>
  <si>
    <t>Текущий ремонт автомобильной дороги в п. Центральные мастерские по ул. Садовая</t>
  </si>
  <si>
    <t>Текущий ремонт автомобильной дороги в п. Центральные мастерские по пер. Урожайный</t>
  </si>
  <si>
    <t>Текущий ремонт автомобильной дороги в п. Центральные мастерские по ул.Плеханова</t>
  </si>
  <si>
    <t>Содержание автомобильной дороги в п. Центральные мастерские по пер. Некрасова</t>
  </si>
  <si>
    <t>Содержание автомобильной дороги в п. Центральные мастерские по ул. Докучаева</t>
  </si>
  <si>
    <t>ПСД на устройство уличного освещения в п. Центральные мастерские</t>
  </si>
  <si>
    <t>Приобретение доставка и установка емкости для водонапорной башни в п. Иннокентьевский, ул. Целинная, 14.Приобретение и доставка труб для летнего водопровода в п. 1-е отделение ГСС. Приобретение материалов (краны, задвижки) для ремонта водонапорной башни в п. Иннокентьевский, ул. Целинная, 14</t>
  </si>
  <si>
    <t>3.4</t>
  </si>
  <si>
    <t>4.2.</t>
  </si>
  <si>
    <t>4.2.1</t>
  </si>
  <si>
    <t>Основное мероприятие «Обеспечение градостроительной и землеустроительной деятельности на территории сельского поселения»</t>
  </si>
  <si>
    <t>Проведение прочистки и обновления противопожарных минерализованных полос трактором МТЗ 82 Писаревское сельское поселение</t>
  </si>
  <si>
    <r>
      <t>Основное мероприятие</t>
    </r>
    <r>
      <rPr>
        <sz val="12"/>
        <color rgb="FF000000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обслуживания»</t>
    </r>
  </si>
  <si>
    <t>6.3</t>
  </si>
  <si>
    <t>6.1.1</t>
  </si>
  <si>
    <t>6.3.1</t>
  </si>
  <si>
    <t xml:space="preserve"> Строительство культурно-досугового центра Писаревского муниципального образования по адресу: Иркутская область, Тулунский район, п. 4-е отделение Государственной селекционной станции, ул. Чапаева,2»</t>
  </si>
  <si>
    <t>«Расходы, направленные на организацию досуга и обеспечение жителей услугами организаций культуры, организация библиотечного обслуживания»</t>
  </si>
  <si>
    <t>6.2.1</t>
  </si>
  <si>
    <t>О несении изменений и дополнений в  План мероприятий на 2020 год по реализации муниципальной программы «Социально-экономическое развитие территории Писаревского сельского поселения на 2018-2022 гг.»</t>
  </si>
  <si>
    <t>1. Внести изменения и дополнения в План мероприятий на 2020 год по реализации муниципальной программы «Социально-экономическое развитие территории Писаревского сельского поселения на 2018-2022 гг.» утвержденный распоряжением администрации Писаревского сельского поселения от 25.12.2019г. № 85-А</t>
  </si>
  <si>
    <t>Писаревского сельского поселения «О внесении изменений</t>
  </si>
  <si>
    <t xml:space="preserve"> в План мероприятий на 2020  год по реализации </t>
  </si>
  <si>
    <t>Обеспечение условий для развития  на территории сельского поселения физической культуры и массового спорта</t>
  </si>
  <si>
    <t>Содержание автомобильной дороги в п. Центральные мастерские по ул. Мендилеевав п.4 отд. ГСС ул.Мичурина; Д. Булюшкина ул. Школьная, ул. Полевая, ул. Депутатская.</t>
  </si>
  <si>
    <t>Основное мероприятие: обследование жилищного фонда и объектов социально-культурной сферы"</t>
  </si>
  <si>
    <t>Основное мероприятие: "Снос и демонтаж поврежденных зданий, сооружений и организация проведения очистки территорий от крупногабаритных отходов"</t>
  </si>
  <si>
    <t>Реализация мероприятий по сносу (демонтажу) поврежденных зданий, сооружений, в том числе МКД, и организации проведения очистки территорий от крупногабаритных отходов и отходов строительства зданий, сооружений, которые не являются объектами капитального строительства, жилыми строениями</t>
  </si>
  <si>
    <r>
      <rPr>
        <u/>
        <sz val="14"/>
        <color rgb="FF000000"/>
        <rFont val="Times New Roman"/>
        <family val="1"/>
        <charset val="204"/>
      </rPr>
      <t>Основное мероприятие</t>
    </r>
    <r>
      <rPr>
        <sz val="14"/>
        <color rgb="FF000000"/>
        <rFont val="Times New Roman"/>
        <family val="1"/>
        <charset val="204"/>
      </rPr>
      <t xml:space="preserve"> Строительство культурно-досугового центра Писаревского муниципального образования по адресу: Иркутская область, Тулунский район, п. 4-е отделение Государственной селекционной станции, ул. Чапаева,2»</t>
    </r>
  </si>
  <si>
    <t>6.3.2</t>
  </si>
  <si>
    <t>Глава Писаревского сельского поселения                                       А.Е. Самарин</t>
  </si>
  <si>
    <t xml:space="preserve">3.6. </t>
  </si>
  <si>
    <t>3.6.1</t>
  </si>
  <si>
    <t>3.5.</t>
  </si>
  <si>
    <t>реализация иных направлений расходов основного мероприятия подпрограммы, программы, а также непрограммных направлений расходов</t>
  </si>
  <si>
    <t xml:space="preserve">30.06.2020 г.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</si>
</sst>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u/>
      <sz val="18"/>
      <color rgb="FF000000"/>
      <name val="Times New Roman"/>
      <family val="1"/>
      <charset val="204"/>
    </font>
    <font>
      <u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4" tint="-0.249977111117893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49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5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view="pageBreakPreview" topLeftCell="A13" zoomScaleNormal="100" zoomScaleSheetLayoutView="100" workbookViewId="0">
      <selection activeCell="A15" sqref="A15:I15"/>
    </sheetView>
  </sheetViews>
  <sheetFormatPr defaultRowHeight="15" x14ac:dyDescent="0.25"/>
  <cols>
    <col min="5" max="5" width="17.42578125" customWidth="1"/>
    <col min="6" max="6" width="13.28515625" customWidth="1"/>
    <col min="7" max="7" width="12.7109375" customWidth="1"/>
    <col min="8" max="8" width="10.85546875" customWidth="1"/>
    <col min="9" max="9" width="12.5703125" customWidth="1"/>
  </cols>
  <sheetData>
    <row r="1" spans="1:9" ht="18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25">
      <c r="A2" s="48" t="s">
        <v>17</v>
      </c>
      <c r="B2" s="48"/>
      <c r="C2" s="48"/>
      <c r="D2" s="48"/>
      <c r="E2" s="48"/>
      <c r="F2" s="48"/>
      <c r="G2" s="48"/>
      <c r="H2" s="48"/>
      <c r="I2" s="48"/>
    </row>
    <row r="3" spans="1:9" ht="18.75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</row>
    <row r="4" spans="1:9" ht="18.7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spans="1:9" ht="18.75" x14ac:dyDescent="0.25">
      <c r="A5" s="1"/>
    </row>
    <row r="6" spans="1:9" ht="18.75" x14ac:dyDescent="0.25">
      <c r="A6" s="48" t="s">
        <v>18</v>
      </c>
      <c r="B6" s="48"/>
      <c r="C6" s="48"/>
      <c r="D6" s="48"/>
      <c r="E6" s="48"/>
      <c r="F6" s="48"/>
      <c r="G6" s="48"/>
      <c r="H6" s="48"/>
      <c r="I6" s="48"/>
    </row>
    <row r="7" spans="1:9" ht="18.75" x14ac:dyDescent="0.25">
      <c r="A7" s="47" t="s">
        <v>170</v>
      </c>
      <c r="B7" s="47"/>
      <c r="C7" s="4"/>
      <c r="D7" s="4"/>
      <c r="E7" s="4"/>
      <c r="F7" s="4"/>
      <c r="G7" s="4"/>
      <c r="H7" s="5" t="s">
        <v>84</v>
      </c>
      <c r="I7" s="6">
        <v>80</v>
      </c>
    </row>
    <row r="8" spans="1:9" ht="18.75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8.75" x14ac:dyDescent="0.25">
      <c r="A9" s="45" t="s">
        <v>2</v>
      </c>
      <c r="B9" s="45"/>
      <c r="C9" s="45"/>
      <c r="D9" s="45"/>
      <c r="E9" s="45"/>
      <c r="F9" s="45"/>
      <c r="G9" s="45"/>
      <c r="H9" s="45"/>
      <c r="I9" s="45"/>
    </row>
    <row r="10" spans="1:9" ht="18.75" x14ac:dyDescent="0.25">
      <c r="A10" s="3"/>
    </row>
    <row r="11" spans="1:9" ht="216" customHeight="1" x14ac:dyDescent="0.25">
      <c r="A11" s="46" t="s">
        <v>154</v>
      </c>
      <c r="B11" s="46"/>
      <c r="C11" s="46"/>
      <c r="D11" s="46"/>
      <c r="E11" s="46"/>
    </row>
    <row r="12" spans="1:9" ht="18.75" x14ac:dyDescent="0.25">
      <c r="A12" s="3"/>
    </row>
    <row r="13" spans="1:9" ht="97.5" customHeight="1" x14ac:dyDescent="0.25">
      <c r="A13" s="46" t="s">
        <v>19</v>
      </c>
      <c r="B13" s="46"/>
      <c r="C13" s="46"/>
      <c r="D13" s="46"/>
      <c r="E13" s="46"/>
      <c r="F13" s="46"/>
      <c r="G13" s="46"/>
      <c r="H13" s="46"/>
      <c r="I13" s="46"/>
    </row>
    <row r="14" spans="1:9" ht="131.44999999999999" customHeight="1" x14ac:dyDescent="0.25">
      <c r="A14" s="46" t="s">
        <v>155</v>
      </c>
      <c r="B14" s="46"/>
      <c r="C14" s="46"/>
      <c r="D14" s="46"/>
      <c r="E14" s="46"/>
      <c r="F14" s="46"/>
      <c r="G14" s="46"/>
      <c r="H14" s="46"/>
      <c r="I14" s="46"/>
    </row>
    <row r="15" spans="1:9" ht="102.6" customHeight="1" x14ac:dyDescent="0.25">
      <c r="A15" s="46" t="s">
        <v>20</v>
      </c>
      <c r="B15" s="46"/>
      <c r="C15" s="46"/>
      <c r="D15" s="46"/>
      <c r="E15" s="46"/>
      <c r="F15" s="46"/>
      <c r="G15" s="46"/>
      <c r="H15" s="46"/>
      <c r="I15" s="46"/>
    </row>
    <row r="16" spans="1:9" ht="39.6" customHeight="1" x14ac:dyDescent="0.25">
      <c r="A16" s="46" t="s">
        <v>21</v>
      </c>
      <c r="B16" s="46"/>
      <c r="C16" s="46"/>
      <c r="D16" s="46"/>
      <c r="E16" s="46"/>
      <c r="F16" s="46"/>
      <c r="G16" s="46"/>
      <c r="H16" s="46"/>
      <c r="I16" s="46"/>
    </row>
    <row r="17" spans="1:9" ht="18.75" x14ac:dyDescent="0.25">
      <c r="A17" s="3"/>
    </row>
    <row r="18" spans="1:9" ht="18.75" x14ac:dyDescent="0.25">
      <c r="A18" s="3"/>
    </row>
    <row r="19" spans="1:9" ht="18.75" x14ac:dyDescent="0.25">
      <c r="A19" s="44" t="s">
        <v>165</v>
      </c>
      <c r="B19" s="44"/>
      <c r="C19" s="44"/>
      <c r="D19" s="44"/>
      <c r="E19" s="44"/>
      <c r="F19" s="44"/>
      <c r="G19" s="44"/>
      <c r="H19" s="44"/>
      <c r="I19" s="44"/>
    </row>
    <row r="20" spans="1:9" ht="18.75" x14ac:dyDescent="0.25">
      <c r="A20" s="3"/>
    </row>
    <row r="21" spans="1:9" ht="18.75" x14ac:dyDescent="0.25">
      <c r="A21" s="2"/>
    </row>
  </sheetData>
  <mergeCells count="13">
    <mergeCell ref="A7:B7"/>
    <mergeCell ref="A1:I1"/>
    <mergeCell ref="A2:I2"/>
    <mergeCell ref="A3:I3"/>
    <mergeCell ref="A4:I4"/>
    <mergeCell ref="A6:I6"/>
    <mergeCell ref="A19:I19"/>
    <mergeCell ref="A9:I9"/>
    <mergeCell ref="A11:E11"/>
    <mergeCell ref="A13:I13"/>
    <mergeCell ref="A14:I14"/>
    <mergeCell ref="A15:I15"/>
    <mergeCell ref="A16:I16"/>
  </mergeCells>
  <pageMargins left="0.78740157480314965" right="0.39370078740157483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6"/>
  <sheetViews>
    <sheetView tabSelected="1" zoomScale="50" zoomScaleNormal="50" workbookViewId="0">
      <selection activeCell="H257" sqref="H257:H262"/>
    </sheetView>
  </sheetViews>
  <sheetFormatPr defaultColWidth="8.7109375" defaultRowHeight="23.25" x14ac:dyDescent="0.35"/>
  <cols>
    <col min="1" max="1" width="17.85546875" style="7" bestFit="1" customWidth="1"/>
    <col min="2" max="2" width="89.7109375" style="8" customWidth="1"/>
    <col min="3" max="3" width="60.7109375" style="8" customWidth="1"/>
    <col min="4" max="4" width="16.28515625" style="8" customWidth="1"/>
    <col min="5" max="5" width="18.5703125" style="8" customWidth="1"/>
    <col min="6" max="6" width="50" style="8" customWidth="1"/>
    <col min="7" max="7" width="45.5703125" style="13" customWidth="1"/>
    <col min="8" max="8" width="61.5703125" style="8" customWidth="1"/>
    <col min="9" max="9" width="48.140625" style="8" bestFit="1" customWidth="1"/>
    <col min="10" max="16384" width="8.7109375" style="8"/>
  </cols>
  <sheetData>
    <row r="1" spans="1:9" x14ac:dyDescent="0.35">
      <c r="A1" s="71" t="s">
        <v>22</v>
      </c>
      <c r="B1" s="71"/>
      <c r="C1" s="71"/>
      <c r="D1" s="71"/>
      <c r="E1" s="71"/>
      <c r="F1" s="71"/>
      <c r="G1" s="71"/>
      <c r="H1" s="71"/>
      <c r="I1" s="71"/>
    </row>
    <row r="2" spans="1:9" x14ac:dyDescent="0.35">
      <c r="A2" s="71" t="s">
        <v>156</v>
      </c>
      <c r="B2" s="71"/>
      <c r="C2" s="71"/>
      <c r="D2" s="71"/>
      <c r="E2" s="71"/>
      <c r="F2" s="71"/>
      <c r="G2" s="71"/>
      <c r="H2" s="71"/>
      <c r="I2" s="71"/>
    </row>
    <row r="3" spans="1:9" x14ac:dyDescent="0.35">
      <c r="A3" s="71" t="s">
        <v>157</v>
      </c>
      <c r="B3" s="71"/>
      <c r="C3" s="71"/>
      <c r="D3" s="71"/>
      <c r="E3" s="71"/>
      <c r="F3" s="71"/>
      <c r="G3" s="71"/>
      <c r="H3" s="71"/>
      <c r="I3" s="71"/>
    </row>
    <row r="4" spans="1:9" x14ac:dyDescent="0.35">
      <c r="A4" s="71" t="s">
        <v>23</v>
      </c>
      <c r="B4" s="71"/>
      <c r="C4" s="71"/>
      <c r="D4" s="71"/>
      <c r="E4" s="71"/>
      <c r="F4" s="71"/>
      <c r="G4" s="71"/>
      <c r="H4" s="71"/>
      <c r="I4" s="71"/>
    </row>
    <row r="5" spans="1:9" x14ac:dyDescent="0.35">
      <c r="A5" s="71" t="s">
        <v>24</v>
      </c>
      <c r="B5" s="71"/>
      <c r="C5" s="71"/>
      <c r="D5" s="71"/>
      <c r="E5" s="71"/>
      <c r="F5" s="71"/>
      <c r="G5" s="71"/>
      <c r="H5" s="71"/>
      <c r="I5" s="71"/>
    </row>
    <row r="6" spans="1:9" ht="23.25" customHeight="1" x14ac:dyDescent="0.35">
      <c r="A6" s="73" t="s">
        <v>25</v>
      </c>
      <c r="B6" s="73"/>
      <c r="C6" s="73"/>
      <c r="D6" s="73"/>
      <c r="E6" s="73"/>
      <c r="F6" s="73"/>
      <c r="G6" s="73"/>
      <c r="H6" s="73"/>
      <c r="I6" s="73"/>
    </row>
    <row r="7" spans="1:9" ht="23.25" customHeight="1" x14ac:dyDescent="0.35">
      <c r="A7" s="73" t="s">
        <v>116</v>
      </c>
      <c r="B7" s="73"/>
      <c r="C7" s="73"/>
      <c r="D7" s="73"/>
      <c r="E7" s="73"/>
      <c r="F7" s="73"/>
      <c r="G7" s="73"/>
      <c r="H7" s="73"/>
      <c r="I7" s="73"/>
    </row>
    <row r="8" spans="1:9" x14ac:dyDescent="0.35">
      <c r="A8" s="72"/>
      <c r="B8" s="72"/>
      <c r="C8" s="72"/>
      <c r="D8" s="72"/>
      <c r="E8" s="72"/>
      <c r="F8" s="72"/>
      <c r="G8" s="72"/>
      <c r="H8" s="72"/>
      <c r="I8" s="72"/>
    </row>
    <row r="9" spans="1:9" x14ac:dyDescent="0.35">
      <c r="A9" s="9"/>
    </row>
    <row r="10" spans="1:9" x14ac:dyDescent="0.35">
      <c r="A10" s="9"/>
    </row>
    <row r="11" spans="1:9" ht="23.25" customHeight="1" x14ac:dyDescent="0.35">
      <c r="A11" s="67" t="s">
        <v>26</v>
      </c>
      <c r="B11" s="67"/>
      <c r="C11" s="67"/>
      <c r="D11" s="67"/>
      <c r="E11" s="67"/>
      <c r="F11" s="67"/>
      <c r="G11" s="67"/>
      <c r="H11" s="67"/>
      <c r="I11" s="67"/>
    </row>
    <row r="12" spans="1:9" ht="23.25" customHeight="1" x14ac:dyDescent="0.35">
      <c r="A12" s="67" t="s">
        <v>27</v>
      </c>
      <c r="B12" s="67"/>
      <c r="C12" s="67"/>
      <c r="D12" s="67"/>
      <c r="E12" s="67"/>
      <c r="F12" s="67"/>
      <c r="G12" s="67"/>
      <c r="H12" s="67"/>
      <c r="I12" s="67"/>
    </row>
    <row r="13" spans="1:9" x14ac:dyDescent="0.35">
      <c r="A13" s="9"/>
    </row>
    <row r="14" spans="1:9" ht="23.25" customHeight="1" x14ac:dyDescent="0.35">
      <c r="A14" s="144" t="s">
        <v>28</v>
      </c>
      <c r="B14" s="91" t="s">
        <v>29</v>
      </c>
      <c r="C14" s="91" t="s">
        <v>30</v>
      </c>
      <c r="D14" s="146" t="s">
        <v>31</v>
      </c>
      <c r="E14" s="147"/>
      <c r="F14" s="146" t="s">
        <v>117</v>
      </c>
      <c r="G14" s="147"/>
      <c r="H14" s="91" t="s">
        <v>32</v>
      </c>
      <c r="I14" s="91" t="s">
        <v>118</v>
      </c>
    </row>
    <row r="15" spans="1:9" ht="53.1" customHeight="1" x14ac:dyDescent="0.35">
      <c r="A15" s="145"/>
      <c r="B15" s="113"/>
      <c r="C15" s="113"/>
      <c r="D15" s="10" t="s">
        <v>33</v>
      </c>
      <c r="E15" s="10" t="s">
        <v>34</v>
      </c>
      <c r="F15" s="10" t="s">
        <v>35</v>
      </c>
      <c r="G15" s="14" t="s">
        <v>36</v>
      </c>
      <c r="H15" s="113"/>
      <c r="I15" s="113"/>
    </row>
    <row r="16" spans="1:9" ht="24" thickBot="1" x14ac:dyDescent="0.4">
      <c r="A16" s="18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20">
        <v>7</v>
      </c>
      <c r="H16" s="17">
        <v>8</v>
      </c>
      <c r="I16" s="17">
        <v>9</v>
      </c>
    </row>
    <row r="17" spans="1:9" ht="23.25" customHeight="1" x14ac:dyDescent="0.35">
      <c r="A17" s="140"/>
      <c r="B17" s="142" t="s">
        <v>37</v>
      </c>
      <c r="C17" s="131" t="s">
        <v>14</v>
      </c>
      <c r="D17" s="128" t="s">
        <v>38</v>
      </c>
      <c r="E17" s="128" t="s">
        <v>38</v>
      </c>
      <c r="F17" s="22" t="s">
        <v>4</v>
      </c>
      <c r="G17" s="42">
        <f>G18+G19+G20+G21+G22</f>
        <v>40612.700000000004</v>
      </c>
      <c r="H17" s="131" t="s">
        <v>39</v>
      </c>
      <c r="I17" s="134" t="s">
        <v>39</v>
      </c>
    </row>
    <row r="18" spans="1:9" ht="45" x14ac:dyDescent="0.35">
      <c r="A18" s="141"/>
      <c r="B18" s="143"/>
      <c r="C18" s="132"/>
      <c r="D18" s="129"/>
      <c r="E18" s="129"/>
      <c r="F18" s="11" t="s">
        <v>40</v>
      </c>
      <c r="G18" s="43">
        <f>G24+G126+G144+G264+G294+G330</f>
        <v>18474.100000000002</v>
      </c>
      <c r="H18" s="132"/>
      <c r="I18" s="135"/>
    </row>
    <row r="19" spans="1:9" ht="90" x14ac:dyDescent="0.35">
      <c r="A19" s="141"/>
      <c r="B19" s="143"/>
      <c r="C19" s="132"/>
      <c r="D19" s="129"/>
      <c r="E19" s="129"/>
      <c r="F19" s="11" t="s">
        <v>5</v>
      </c>
      <c r="G19" s="43">
        <f>G25+G127+G145+G265+G295+G331</f>
        <v>0</v>
      </c>
      <c r="H19" s="132"/>
      <c r="I19" s="135"/>
    </row>
    <row r="20" spans="1:9" ht="90" x14ac:dyDescent="0.35">
      <c r="A20" s="141"/>
      <c r="B20" s="143"/>
      <c r="C20" s="132"/>
      <c r="D20" s="129"/>
      <c r="E20" s="129"/>
      <c r="F20" s="11" t="s">
        <v>6</v>
      </c>
      <c r="G20" s="43">
        <f>G26+G128+G146+G266+G296+G332</f>
        <v>21824.7</v>
      </c>
      <c r="H20" s="132"/>
      <c r="I20" s="135"/>
    </row>
    <row r="21" spans="1:9" ht="90" x14ac:dyDescent="0.35">
      <c r="A21" s="141"/>
      <c r="B21" s="143"/>
      <c r="C21" s="132"/>
      <c r="D21" s="129"/>
      <c r="E21" s="129"/>
      <c r="F21" s="11" t="s">
        <v>7</v>
      </c>
      <c r="G21" s="43">
        <f>G27+G129+G147+G267+G297+G333</f>
        <v>313.89999999999998</v>
      </c>
      <c r="H21" s="132"/>
      <c r="I21" s="135"/>
    </row>
    <row r="22" spans="1:9" ht="90.75" thickBot="1" x14ac:dyDescent="0.4">
      <c r="A22" s="141"/>
      <c r="B22" s="143"/>
      <c r="C22" s="132"/>
      <c r="D22" s="129"/>
      <c r="E22" s="129"/>
      <c r="F22" s="26" t="s">
        <v>8</v>
      </c>
      <c r="G22" s="43">
        <f>G28+G130+G148+G268+G298+G334</f>
        <v>0</v>
      </c>
      <c r="H22" s="132"/>
      <c r="I22" s="135"/>
    </row>
    <row r="23" spans="1:9" ht="30.6" customHeight="1" x14ac:dyDescent="0.35">
      <c r="A23" s="122">
        <v>1</v>
      </c>
      <c r="B23" s="137" t="s">
        <v>101</v>
      </c>
      <c r="C23" s="125" t="s">
        <v>14</v>
      </c>
      <c r="D23" s="128" t="s">
        <v>38</v>
      </c>
      <c r="E23" s="128" t="s">
        <v>38</v>
      </c>
      <c r="F23" s="22" t="s">
        <v>4</v>
      </c>
      <c r="G23" s="33">
        <f>G24+G25+G26+G27+G28</f>
        <v>8278.1</v>
      </c>
      <c r="H23" s="131" t="s">
        <v>39</v>
      </c>
      <c r="I23" s="134" t="s">
        <v>39</v>
      </c>
    </row>
    <row r="24" spans="1:9" x14ac:dyDescent="0.35">
      <c r="A24" s="123"/>
      <c r="B24" s="138"/>
      <c r="C24" s="126"/>
      <c r="D24" s="129"/>
      <c r="E24" s="129"/>
      <c r="F24" s="11" t="s">
        <v>9</v>
      </c>
      <c r="G24" s="31">
        <f>G30+G84+G96+G108+G120</f>
        <v>7963.5</v>
      </c>
      <c r="H24" s="132"/>
      <c r="I24" s="135"/>
    </row>
    <row r="25" spans="1:9" x14ac:dyDescent="0.35">
      <c r="A25" s="123"/>
      <c r="B25" s="138"/>
      <c r="C25" s="126"/>
      <c r="D25" s="129"/>
      <c r="E25" s="129"/>
      <c r="F25" s="11" t="s">
        <v>10</v>
      </c>
      <c r="G25" s="31">
        <f>G31+G85+G97+G109+G121</f>
        <v>0</v>
      </c>
      <c r="H25" s="132"/>
      <c r="I25" s="135"/>
    </row>
    <row r="26" spans="1:9" x14ac:dyDescent="0.35">
      <c r="A26" s="123"/>
      <c r="B26" s="138"/>
      <c r="C26" s="126"/>
      <c r="D26" s="129"/>
      <c r="E26" s="129"/>
      <c r="F26" s="11" t="s">
        <v>11</v>
      </c>
      <c r="G26" s="31">
        <f>G32+G86+G98+G110+G122</f>
        <v>0.7</v>
      </c>
      <c r="H26" s="132"/>
      <c r="I26" s="135"/>
    </row>
    <row r="27" spans="1:9" x14ac:dyDescent="0.35">
      <c r="A27" s="123"/>
      <c r="B27" s="138"/>
      <c r="C27" s="126"/>
      <c r="D27" s="129"/>
      <c r="E27" s="129"/>
      <c r="F27" s="11" t="s">
        <v>12</v>
      </c>
      <c r="G27" s="31">
        <f>G33+G87+G99+G111+G123</f>
        <v>313.89999999999998</v>
      </c>
      <c r="H27" s="132"/>
      <c r="I27" s="135"/>
    </row>
    <row r="28" spans="1:9" ht="24" thickBot="1" x14ac:dyDescent="0.4">
      <c r="A28" s="124"/>
      <c r="B28" s="139"/>
      <c r="C28" s="127"/>
      <c r="D28" s="130"/>
      <c r="E28" s="130"/>
      <c r="F28" s="24" t="s">
        <v>13</v>
      </c>
      <c r="G28" s="40">
        <f>G34+G88+G100+G112+G124</f>
        <v>0</v>
      </c>
      <c r="H28" s="133"/>
      <c r="I28" s="136"/>
    </row>
    <row r="29" spans="1:9" ht="31.5" customHeight="1" x14ac:dyDescent="0.35">
      <c r="A29" s="119" t="s">
        <v>83</v>
      </c>
      <c r="B29" s="120" t="s">
        <v>102</v>
      </c>
      <c r="C29" s="78" t="s">
        <v>14</v>
      </c>
      <c r="D29" s="75" t="s">
        <v>38</v>
      </c>
      <c r="E29" s="75" t="s">
        <v>38</v>
      </c>
      <c r="F29" s="28" t="s">
        <v>4</v>
      </c>
      <c r="G29" s="23">
        <f>G30+G31+G32+G33+G34</f>
        <v>5619.9</v>
      </c>
      <c r="H29" s="76" t="s">
        <v>41</v>
      </c>
      <c r="I29" s="77">
        <v>100</v>
      </c>
    </row>
    <row r="30" spans="1:9" x14ac:dyDescent="0.35">
      <c r="A30" s="63"/>
      <c r="B30" s="101"/>
      <c r="C30" s="49"/>
      <c r="D30" s="69"/>
      <c r="E30" s="69"/>
      <c r="F30" s="12" t="s">
        <v>9</v>
      </c>
      <c r="G30" s="19">
        <f>G36+G42+G48+G54+G60+G66+G72+G78</f>
        <v>5305.3</v>
      </c>
      <c r="H30" s="53"/>
      <c r="I30" s="56"/>
    </row>
    <row r="31" spans="1:9" x14ac:dyDescent="0.35">
      <c r="A31" s="63"/>
      <c r="B31" s="101"/>
      <c r="C31" s="49"/>
      <c r="D31" s="69"/>
      <c r="E31" s="69"/>
      <c r="F31" s="12" t="s">
        <v>10</v>
      </c>
      <c r="G31" s="19">
        <f>G37+G43+G49+G55+G61+G67+G73+G79</f>
        <v>0</v>
      </c>
      <c r="H31" s="53"/>
      <c r="I31" s="56"/>
    </row>
    <row r="32" spans="1:9" x14ac:dyDescent="0.35">
      <c r="A32" s="63"/>
      <c r="B32" s="101"/>
      <c r="C32" s="49"/>
      <c r="D32" s="69"/>
      <c r="E32" s="69"/>
      <c r="F32" s="12" t="s">
        <v>11</v>
      </c>
      <c r="G32" s="19">
        <f>G38+G44+G50+G56+G62+G68+G74+G80</f>
        <v>0.7</v>
      </c>
      <c r="H32" s="53"/>
      <c r="I32" s="56"/>
    </row>
    <row r="33" spans="1:9" x14ac:dyDescent="0.35">
      <c r="A33" s="63"/>
      <c r="B33" s="101"/>
      <c r="C33" s="49"/>
      <c r="D33" s="69"/>
      <c r="E33" s="69"/>
      <c r="F33" s="12" t="s">
        <v>12</v>
      </c>
      <c r="G33" s="19">
        <f>G39+G45+G51+G57+G63+G69+G75+G81</f>
        <v>313.89999999999998</v>
      </c>
      <c r="H33" s="53"/>
      <c r="I33" s="56"/>
    </row>
    <row r="34" spans="1:9" ht="24" thickBot="1" x14ac:dyDescent="0.4">
      <c r="A34" s="88"/>
      <c r="B34" s="121"/>
      <c r="C34" s="50"/>
      <c r="D34" s="118"/>
      <c r="E34" s="118"/>
      <c r="F34" s="29" t="s">
        <v>13</v>
      </c>
      <c r="G34" s="30">
        <f>G40+G46+G52+G58+G64+G70+G76+G82</f>
        <v>0</v>
      </c>
      <c r="H34" s="59"/>
      <c r="I34" s="62"/>
    </row>
    <row r="35" spans="1:9" ht="23.45" customHeight="1" x14ac:dyDescent="0.35">
      <c r="A35" s="114" t="s">
        <v>92</v>
      </c>
      <c r="B35" s="116" t="s">
        <v>43</v>
      </c>
      <c r="C35" s="78" t="s">
        <v>14</v>
      </c>
      <c r="D35" s="75" t="s">
        <v>38</v>
      </c>
      <c r="E35" s="75" t="s">
        <v>38</v>
      </c>
      <c r="F35" s="28" t="s">
        <v>4</v>
      </c>
      <c r="G35" s="23">
        <f>G36+G37+G38+G39+G40</f>
        <v>135.80000000000001</v>
      </c>
      <c r="H35" s="85" t="s">
        <v>39</v>
      </c>
      <c r="I35" s="77" t="s">
        <v>39</v>
      </c>
    </row>
    <row r="36" spans="1:9" x14ac:dyDescent="0.35">
      <c r="A36" s="87"/>
      <c r="B36" s="108"/>
      <c r="C36" s="49"/>
      <c r="D36" s="69"/>
      <c r="E36" s="69"/>
      <c r="F36" s="12" t="s">
        <v>9</v>
      </c>
      <c r="G36" s="34">
        <v>135.80000000000001</v>
      </c>
      <c r="H36" s="55"/>
      <c r="I36" s="56"/>
    </row>
    <row r="37" spans="1:9" x14ac:dyDescent="0.35">
      <c r="A37" s="87"/>
      <c r="B37" s="108"/>
      <c r="C37" s="49"/>
      <c r="D37" s="69"/>
      <c r="E37" s="69"/>
      <c r="F37" s="12" t="s">
        <v>10</v>
      </c>
      <c r="G37" s="34">
        <v>0</v>
      </c>
      <c r="H37" s="55"/>
      <c r="I37" s="56"/>
    </row>
    <row r="38" spans="1:9" x14ac:dyDescent="0.35">
      <c r="A38" s="87"/>
      <c r="B38" s="108"/>
      <c r="C38" s="49"/>
      <c r="D38" s="69"/>
      <c r="E38" s="69"/>
      <c r="F38" s="12" t="s">
        <v>11</v>
      </c>
      <c r="G38" s="34">
        <v>0</v>
      </c>
      <c r="H38" s="55"/>
      <c r="I38" s="56"/>
    </row>
    <row r="39" spans="1:9" x14ac:dyDescent="0.35">
      <c r="A39" s="87"/>
      <c r="B39" s="108"/>
      <c r="C39" s="49"/>
      <c r="D39" s="69"/>
      <c r="E39" s="69"/>
      <c r="F39" s="12" t="s">
        <v>12</v>
      </c>
      <c r="G39" s="34">
        <v>0</v>
      </c>
      <c r="H39" s="55"/>
      <c r="I39" s="56"/>
    </row>
    <row r="40" spans="1:9" ht="24" thickBot="1" x14ac:dyDescent="0.4">
      <c r="A40" s="115"/>
      <c r="B40" s="117"/>
      <c r="C40" s="50"/>
      <c r="D40" s="118"/>
      <c r="E40" s="118"/>
      <c r="F40" s="29" t="s">
        <v>13</v>
      </c>
      <c r="G40" s="35">
        <v>0</v>
      </c>
      <c r="H40" s="61"/>
      <c r="I40" s="62"/>
    </row>
    <row r="41" spans="1:9" ht="23.45" customHeight="1" x14ac:dyDescent="0.35">
      <c r="A41" s="109" t="s">
        <v>91</v>
      </c>
      <c r="B41" s="110" t="s">
        <v>47</v>
      </c>
      <c r="C41" s="111" t="s">
        <v>14</v>
      </c>
      <c r="D41" s="112" t="s">
        <v>38</v>
      </c>
      <c r="E41" s="112" t="s">
        <v>38</v>
      </c>
      <c r="F41" s="25" t="s">
        <v>4</v>
      </c>
      <c r="G41" s="21">
        <f>G42+G43+G44+G45+G46</f>
        <v>0</v>
      </c>
      <c r="H41" s="113" t="s">
        <v>39</v>
      </c>
      <c r="I41" s="113" t="s">
        <v>39</v>
      </c>
    </row>
    <row r="42" spans="1:9" x14ac:dyDescent="0.35">
      <c r="A42" s="98"/>
      <c r="B42" s="107"/>
      <c r="C42" s="49"/>
      <c r="D42" s="69"/>
      <c r="E42" s="69"/>
      <c r="F42" s="12" t="s">
        <v>9</v>
      </c>
      <c r="G42" s="34">
        <v>0</v>
      </c>
      <c r="H42" s="55"/>
      <c r="I42" s="55"/>
    </row>
    <row r="43" spans="1:9" x14ac:dyDescent="0.35">
      <c r="A43" s="98"/>
      <c r="B43" s="107"/>
      <c r="C43" s="49"/>
      <c r="D43" s="69"/>
      <c r="E43" s="69"/>
      <c r="F43" s="12" t="s">
        <v>10</v>
      </c>
      <c r="G43" s="34">
        <v>0</v>
      </c>
      <c r="H43" s="55"/>
      <c r="I43" s="55"/>
    </row>
    <row r="44" spans="1:9" x14ac:dyDescent="0.35">
      <c r="A44" s="98"/>
      <c r="B44" s="107"/>
      <c r="C44" s="49"/>
      <c r="D44" s="69"/>
      <c r="E44" s="69"/>
      <c r="F44" s="12" t="s">
        <v>11</v>
      </c>
      <c r="G44" s="34">
        <v>0</v>
      </c>
      <c r="H44" s="55"/>
      <c r="I44" s="55"/>
    </row>
    <row r="45" spans="1:9" x14ac:dyDescent="0.35">
      <c r="A45" s="98"/>
      <c r="B45" s="107"/>
      <c r="C45" s="49"/>
      <c r="D45" s="69"/>
      <c r="E45" s="69"/>
      <c r="F45" s="12" t="s">
        <v>12</v>
      </c>
      <c r="G45" s="34">
        <v>0</v>
      </c>
      <c r="H45" s="55"/>
      <c r="I45" s="55"/>
    </row>
    <row r="46" spans="1:9" x14ac:dyDescent="0.35">
      <c r="A46" s="98"/>
      <c r="B46" s="107"/>
      <c r="C46" s="49"/>
      <c r="D46" s="69"/>
      <c r="E46" s="69"/>
      <c r="F46" s="12" t="s">
        <v>13</v>
      </c>
      <c r="G46" s="34">
        <v>0</v>
      </c>
      <c r="H46" s="55"/>
      <c r="I46" s="55"/>
    </row>
    <row r="47" spans="1:9" ht="23.45" customHeight="1" x14ac:dyDescent="0.35">
      <c r="A47" s="98" t="s">
        <v>90</v>
      </c>
      <c r="B47" s="89" t="s">
        <v>120</v>
      </c>
      <c r="C47" s="49" t="s">
        <v>14</v>
      </c>
      <c r="D47" s="69" t="s">
        <v>38</v>
      </c>
      <c r="E47" s="69" t="s">
        <v>38</v>
      </c>
      <c r="F47" s="12" t="s">
        <v>4</v>
      </c>
      <c r="G47" s="15">
        <f>G48+G49+G50+G51+G52</f>
        <v>56</v>
      </c>
      <c r="H47" s="55" t="s">
        <v>39</v>
      </c>
      <c r="I47" s="55" t="s">
        <v>39</v>
      </c>
    </row>
    <row r="48" spans="1:9" x14ac:dyDescent="0.35">
      <c r="A48" s="98"/>
      <c r="B48" s="89"/>
      <c r="C48" s="49"/>
      <c r="D48" s="69"/>
      <c r="E48" s="69"/>
      <c r="F48" s="12" t="s">
        <v>9</v>
      </c>
      <c r="G48" s="34">
        <v>56</v>
      </c>
      <c r="H48" s="55"/>
      <c r="I48" s="55"/>
    </row>
    <row r="49" spans="1:9" x14ac:dyDescent="0.35">
      <c r="A49" s="98"/>
      <c r="B49" s="89"/>
      <c r="C49" s="49"/>
      <c r="D49" s="69"/>
      <c r="E49" s="69"/>
      <c r="F49" s="12" t="s">
        <v>10</v>
      </c>
      <c r="G49" s="34">
        <v>0</v>
      </c>
      <c r="H49" s="55"/>
      <c r="I49" s="55"/>
    </row>
    <row r="50" spans="1:9" x14ac:dyDescent="0.35">
      <c r="A50" s="98"/>
      <c r="B50" s="89"/>
      <c r="C50" s="49"/>
      <c r="D50" s="69"/>
      <c r="E50" s="69"/>
      <c r="F50" s="12" t="s">
        <v>11</v>
      </c>
      <c r="G50" s="34">
        <v>0</v>
      </c>
      <c r="H50" s="55"/>
      <c r="I50" s="55"/>
    </row>
    <row r="51" spans="1:9" x14ac:dyDescent="0.35">
      <c r="A51" s="98"/>
      <c r="B51" s="89"/>
      <c r="C51" s="49"/>
      <c r="D51" s="69"/>
      <c r="E51" s="69"/>
      <c r="F51" s="12" t="s">
        <v>12</v>
      </c>
      <c r="G51" s="34">
        <v>0</v>
      </c>
      <c r="H51" s="55"/>
      <c r="I51" s="55"/>
    </row>
    <row r="52" spans="1:9" x14ac:dyDescent="0.35">
      <c r="A52" s="98"/>
      <c r="B52" s="89"/>
      <c r="C52" s="49"/>
      <c r="D52" s="69"/>
      <c r="E52" s="69"/>
      <c r="F52" s="12" t="s">
        <v>13</v>
      </c>
      <c r="G52" s="34">
        <v>0</v>
      </c>
      <c r="H52" s="55"/>
      <c r="I52" s="55"/>
    </row>
    <row r="53" spans="1:9" ht="23.25" customHeight="1" x14ac:dyDescent="0.35">
      <c r="A53" s="98" t="s">
        <v>89</v>
      </c>
      <c r="B53" s="107" t="s">
        <v>44</v>
      </c>
      <c r="C53" s="49" t="s">
        <v>14</v>
      </c>
      <c r="D53" s="69" t="s">
        <v>38</v>
      </c>
      <c r="E53" s="69" t="s">
        <v>38</v>
      </c>
      <c r="F53" s="12" t="s">
        <v>4</v>
      </c>
      <c r="G53" s="15">
        <f>G54+G55+G56+G57+G58</f>
        <v>0</v>
      </c>
      <c r="H53" s="55" t="s">
        <v>39</v>
      </c>
      <c r="I53" s="53" t="s">
        <v>42</v>
      </c>
    </row>
    <row r="54" spans="1:9" x14ac:dyDescent="0.35">
      <c r="A54" s="98"/>
      <c r="B54" s="107"/>
      <c r="C54" s="49"/>
      <c r="D54" s="69"/>
      <c r="E54" s="69"/>
      <c r="F54" s="12" t="s">
        <v>9</v>
      </c>
      <c r="G54" s="34">
        <v>0</v>
      </c>
      <c r="H54" s="55"/>
      <c r="I54" s="53"/>
    </row>
    <row r="55" spans="1:9" x14ac:dyDescent="0.35">
      <c r="A55" s="98"/>
      <c r="B55" s="107"/>
      <c r="C55" s="49"/>
      <c r="D55" s="69"/>
      <c r="E55" s="69"/>
      <c r="F55" s="12" t="s">
        <v>10</v>
      </c>
      <c r="G55" s="34">
        <v>0</v>
      </c>
      <c r="H55" s="55"/>
      <c r="I55" s="53"/>
    </row>
    <row r="56" spans="1:9" x14ac:dyDescent="0.35">
      <c r="A56" s="98"/>
      <c r="B56" s="107"/>
      <c r="C56" s="49"/>
      <c r="D56" s="69"/>
      <c r="E56" s="69"/>
      <c r="F56" s="12" t="s">
        <v>11</v>
      </c>
      <c r="G56" s="34">
        <v>0</v>
      </c>
      <c r="H56" s="55"/>
      <c r="I56" s="53"/>
    </row>
    <row r="57" spans="1:9" x14ac:dyDescent="0.35">
      <c r="A57" s="98"/>
      <c r="B57" s="107"/>
      <c r="C57" s="49"/>
      <c r="D57" s="69"/>
      <c r="E57" s="69"/>
      <c r="F57" s="12" t="s">
        <v>12</v>
      </c>
      <c r="G57" s="34">
        <v>0</v>
      </c>
      <c r="H57" s="55"/>
      <c r="I57" s="53"/>
    </row>
    <row r="58" spans="1:9" x14ac:dyDescent="0.35">
      <c r="A58" s="98"/>
      <c r="B58" s="107"/>
      <c r="C58" s="49"/>
      <c r="D58" s="69"/>
      <c r="E58" s="69"/>
      <c r="F58" s="12" t="s">
        <v>13</v>
      </c>
      <c r="G58" s="34">
        <v>0</v>
      </c>
      <c r="H58" s="55"/>
      <c r="I58" s="53"/>
    </row>
    <row r="59" spans="1:9" ht="23.45" customHeight="1" x14ac:dyDescent="0.35">
      <c r="A59" s="98" t="s">
        <v>88</v>
      </c>
      <c r="B59" s="108" t="s">
        <v>45</v>
      </c>
      <c r="C59" s="49" t="s">
        <v>14</v>
      </c>
      <c r="D59" s="69" t="s">
        <v>38</v>
      </c>
      <c r="E59" s="69" t="s">
        <v>38</v>
      </c>
      <c r="F59" s="12" t="s">
        <v>4</v>
      </c>
      <c r="G59" s="15">
        <f>G60+G61+G62+G63+G64</f>
        <v>186.4</v>
      </c>
      <c r="H59" s="55" t="s">
        <v>39</v>
      </c>
      <c r="I59" s="55" t="s">
        <v>42</v>
      </c>
    </row>
    <row r="60" spans="1:9" x14ac:dyDescent="0.35">
      <c r="A60" s="98"/>
      <c r="B60" s="108"/>
      <c r="C60" s="49"/>
      <c r="D60" s="69"/>
      <c r="E60" s="69"/>
      <c r="F60" s="12" t="s">
        <v>9</v>
      </c>
      <c r="G60" s="34">
        <v>186.4</v>
      </c>
      <c r="H60" s="55"/>
      <c r="I60" s="55"/>
    </row>
    <row r="61" spans="1:9" x14ac:dyDescent="0.35">
      <c r="A61" s="98"/>
      <c r="B61" s="108"/>
      <c r="C61" s="49"/>
      <c r="D61" s="69"/>
      <c r="E61" s="69"/>
      <c r="F61" s="12" t="s">
        <v>10</v>
      </c>
      <c r="G61" s="34">
        <v>0</v>
      </c>
      <c r="H61" s="55"/>
      <c r="I61" s="55"/>
    </row>
    <row r="62" spans="1:9" x14ac:dyDescent="0.35">
      <c r="A62" s="98"/>
      <c r="B62" s="108"/>
      <c r="C62" s="49"/>
      <c r="D62" s="69"/>
      <c r="E62" s="69"/>
      <c r="F62" s="12" t="s">
        <v>11</v>
      </c>
      <c r="G62" s="34">
        <v>0</v>
      </c>
      <c r="H62" s="55"/>
      <c r="I62" s="55"/>
    </row>
    <row r="63" spans="1:9" x14ac:dyDescent="0.35">
      <c r="A63" s="98"/>
      <c r="B63" s="108"/>
      <c r="C63" s="49"/>
      <c r="D63" s="69"/>
      <c r="E63" s="69"/>
      <c r="F63" s="12" t="s">
        <v>12</v>
      </c>
      <c r="G63" s="34">
        <v>0</v>
      </c>
      <c r="H63" s="55"/>
      <c r="I63" s="55"/>
    </row>
    <row r="64" spans="1:9" x14ac:dyDescent="0.35">
      <c r="A64" s="98"/>
      <c r="B64" s="108"/>
      <c r="C64" s="49"/>
      <c r="D64" s="69"/>
      <c r="E64" s="69"/>
      <c r="F64" s="12" t="s">
        <v>13</v>
      </c>
      <c r="G64" s="34">
        <v>0</v>
      </c>
      <c r="H64" s="55"/>
      <c r="I64" s="55"/>
    </row>
    <row r="65" spans="1:9" ht="23.45" customHeight="1" x14ac:dyDescent="0.35">
      <c r="A65" s="105" t="s">
        <v>87</v>
      </c>
      <c r="B65" s="107" t="s">
        <v>119</v>
      </c>
      <c r="C65" s="49" t="s">
        <v>14</v>
      </c>
      <c r="D65" s="54" t="s">
        <v>38</v>
      </c>
      <c r="E65" s="54" t="s">
        <v>38</v>
      </c>
      <c r="F65" s="12" t="s">
        <v>4</v>
      </c>
      <c r="G65" s="15">
        <f>G66+G67+G68+G69+G70</f>
        <v>4927.1000000000004</v>
      </c>
      <c r="H65" s="55" t="s">
        <v>39</v>
      </c>
      <c r="I65" s="55" t="s">
        <v>42</v>
      </c>
    </row>
    <row r="66" spans="1:9" x14ac:dyDescent="0.35">
      <c r="A66" s="105"/>
      <c r="B66" s="107"/>
      <c r="C66" s="49"/>
      <c r="D66" s="54"/>
      <c r="E66" s="54"/>
      <c r="F66" s="12" t="s">
        <v>9</v>
      </c>
      <c r="G66" s="34">
        <v>4927.1000000000004</v>
      </c>
      <c r="H66" s="55"/>
      <c r="I66" s="55"/>
    </row>
    <row r="67" spans="1:9" x14ac:dyDescent="0.35">
      <c r="A67" s="105"/>
      <c r="B67" s="107"/>
      <c r="C67" s="49"/>
      <c r="D67" s="54"/>
      <c r="E67" s="54"/>
      <c r="F67" s="12" t="s">
        <v>10</v>
      </c>
      <c r="G67" s="34">
        <v>0</v>
      </c>
      <c r="H67" s="55"/>
      <c r="I67" s="55"/>
    </row>
    <row r="68" spans="1:9" x14ac:dyDescent="0.35">
      <c r="A68" s="105"/>
      <c r="B68" s="107"/>
      <c r="C68" s="49"/>
      <c r="D68" s="54"/>
      <c r="E68" s="54"/>
      <c r="F68" s="12" t="s">
        <v>11</v>
      </c>
      <c r="G68" s="34">
        <v>0</v>
      </c>
      <c r="H68" s="55"/>
      <c r="I68" s="55"/>
    </row>
    <row r="69" spans="1:9" x14ac:dyDescent="0.35">
      <c r="A69" s="105"/>
      <c r="B69" s="107"/>
      <c r="C69" s="49"/>
      <c r="D69" s="54"/>
      <c r="E69" s="54"/>
      <c r="F69" s="12" t="s">
        <v>12</v>
      </c>
      <c r="G69" s="34">
        <v>0</v>
      </c>
      <c r="H69" s="55"/>
      <c r="I69" s="55"/>
    </row>
    <row r="70" spans="1:9" x14ac:dyDescent="0.35">
      <c r="A70" s="105"/>
      <c r="B70" s="107"/>
      <c r="C70" s="49"/>
      <c r="D70" s="54"/>
      <c r="E70" s="54"/>
      <c r="F70" s="12" t="s">
        <v>13</v>
      </c>
      <c r="G70" s="34">
        <v>0</v>
      </c>
      <c r="H70" s="55"/>
      <c r="I70" s="55"/>
    </row>
    <row r="71" spans="1:9" ht="23.45" customHeight="1" x14ac:dyDescent="0.35">
      <c r="A71" s="105" t="s">
        <v>86</v>
      </c>
      <c r="B71" s="107" t="s">
        <v>46</v>
      </c>
      <c r="C71" s="49" t="s">
        <v>14</v>
      </c>
      <c r="D71" s="54" t="s">
        <v>38</v>
      </c>
      <c r="E71" s="54" t="s">
        <v>38</v>
      </c>
      <c r="F71" s="12" t="s">
        <v>4</v>
      </c>
      <c r="G71" s="15">
        <f>G72+G73+G74+G75+G76</f>
        <v>313.89999999999998</v>
      </c>
      <c r="H71" s="55" t="s">
        <v>39</v>
      </c>
      <c r="I71" s="55" t="s">
        <v>42</v>
      </c>
    </row>
    <row r="72" spans="1:9" x14ac:dyDescent="0.35">
      <c r="A72" s="105"/>
      <c r="B72" s="107"/>
      <c r="C72" s="49"/>
      <c r="D72" s="54"/>
      <c r="E72" s="54"/>
      <c r="F72" s="12" t="s">
        <v>9</v>
      </c>
      <c r="G72" s="34">
        <v>0</v>
      </c>
      <c r="H72" s="55"/>
      <c r="I72" s="55"/>
    </row>
    <row r="73" spans="1:9" x14ac:dyDescent="0.35">
      <c r="A73" s="105"/>
      <c r="B73" s="107"/>
      <c r="C73" s="49"/>
      <c r="D73" s="54"/>
      <c r="E73" s="54"/>
      <c r="F73" s="12" t="s">
        <v>10</v>
      </c>
      <c r="G73" s="34">
        <v>0</v>
      </c>
      <c r="H73" s="55"/>
      <c r="I73" s="55"/>
    </row>
    <row r="74" spans="1:9" x14ac:dyDescent="0.35">
      <c r="A74" s="105"/>
      <c r="B74" s="107"/>
      <c r="C74" s="49"/>
      <c r="D74" s="54"/>
      <c r="E74" s="54"/>
      <c r="F74" s="12" t="s">
        <v>11</v>
      </c>
      <c r="G74" s="34">
        <v>0</v>
      </c>
      <c r="H74" s="55"/>
      <c r="I74" s="55"/>
    </row>
    <row r="75" spans="1:9" x14ac:dyDescent="0.35">
      <c r="A75" s="105"/>
      <c r="B75" s="107"/>
      <c r="C75" s="49"/>
      <c r="D75" s="54"/>
      <c r="E75" s="54"/>
      <c r="F75" s="12" t="s">
        <v>12</v>
      </c>
      <c r="G75" s="34">
        <v>313.89999999999998</v>
      </c>
      <c r="H75" s="55"/>
      <c r="I75" s="55"/>
    </row>
    <row r="76" spans="1:9" x14ac:dyDescent="0.35">
      <c r="A76" s="105"/>
      <c r="B76" s="107"/>
      <c r="C76" s="49"/>
      <c r="D76" s="54"/>
      <c r="E76" s="54"/>
      <c r="F76" s="12" t="s">
        <v>13</v>
      </c>
      <c r="G76" s="34">
        <v>0</v>
      </c>
      <c r="H76" s="55"/>
      <c r="I76" s="55"/>
    </row>
    <row r="77" spans="1:9" ht="23.45" customHeight="1" x14ac:dyDescent="0.35">
      <c r="A77" s="105" t="s">
        <v>85</v>
      </c>
      <c r="B77" s="107" t="s">
        <v>48</v>
      </c>
      <c r="C77" s="49" t="s">
        <v>14</v>
      </c>
      <c r="D77" s="54" t="s">
        <v>38</v>
      </c>
      <c r="E77" s="54" t="s">
        <v>38</v>
      </c>
      <c r="F77" s="12" t="s">
        <v>4</v>
      </c>
      <c r="G77" s="15">
        <f>G78+G79+G80+G81+G82</f>
        <v>0.7</v>
      </c>
      <c r="H77" s="55" t="s">
        <v>39</v>
      </c>
      <c r="I77" s="55" t="s">
        <v>42</v>
      </c>
    </row>
    <row r="78" spans="1:9" x14ac:dyDescent="0.35">
      <c r="A78" s="105"/>
      <c r="B78" s="107"/>
      <c r="C78" s="49"/>
      <c r="D78" s="54"/>
      <c r="E78" s="54"/>
      <c r="F78" s="12" t="s">
        <v>103</v>
      </c>
      <c r="G78" s="34">
        <v>0</v>
      </c>
      <c r="H78" s="55"/>
      <c r="I78" s="55"/>
    </row>
    <row r="79" spans="1:9" x14ac:dyDescent="0.35">
      <c r="A79" s="105"/>
      <c r="B79" s="107"/>
      <c r="C79" s="49"/>
      <c r="D79" s="54"/>
      <c r="E79" s="54"/>
      <c r="F79" s="12" t="s">
        <v>10</v>
      </c>
      <c r="G79" s="34">
        <v>0</v>
      </c>
      <c r="H79" s="55"/>
      <c r="I79" s="55"/>
    </row>
    <row r="80" spans="1:9" x14ac:dyDescent="0.35">
      <c r="A80" s="105"/>
      <c r="B80" s="107"/>
      <c r="C80" s="49"/>
      <c r="D80" s="54"/>
      <c r="E80" s="54"/>
      <c r="F80" s="12" t="s">
        <v>11</v>
      </c>
      <c r="G80" s="34">
        <v>0.7</v>
      </c>
      <c r="H80" s="55"/>
      <c r="I80" s="55"/>
    </row>
    <row r="81" spans="1:9" x14ac:dyDescent="0.35">
      <c r="A81" s="105"/>
      <c r="B81" s="107"/>
      <c r="C81" s="49"/>
      <c r="D81" s="54"/>
      <c r="E81" s="54"/>
      <c r="F81" s="12" t="s">
        <v>12</v>
      </c>
      <c r="G81" s="34">
        <v>0</v>
      </c>
      <c r="H81" s="55"/>
      <c r="I81" s="55"/>
    </row>
    <row r="82" spans="1:9" x14ac:dyDescent="0.35">
      <c r="A82" s="105"/>
      <c r="B82" s="107"/>
      <c r="C82" s="49"/>
      <c r="D82" s="54"/>
      <c r="E82" s="54"/>
      <c r="F82" s="12" t="s">
        <v>13</v>
      </c>
      <c r="G82" s="34">
        <v>0</v>
      </c>
      <c r="H82" s="55"/>
      <c r="I82" s="55"/>
    </row>
    <row r="83" spans="1:9" ht="23.25" customHeight="1" x14ac:dyDescent="0.35">
      <c r="A83" s="104" t="s">
        <v>50</v>
      </c>
      <c r="B83" s="27" t="s">
        <v>121</v>
      </c>
      <c r="C83" s="49" t="s">
        <v>14</v>
      </c>
      <c r="D83" s="54" t="s">
        <v>38</v>
      </c>
      <c r="E83" s="54" t="s">
        <v>38</v>
      </c>
      <c r="F83" s="12" t="s">
        <v>4</v>
      </c>
      <c r="G83" s="15">
        <f>G84+G85+G86+G87+G88</f>
        <v>2</v>
      </c>
      <c r="H83" s="53" t="s">
        <v>41</v>
      </c>
      <c r="I83" s="55">
        <v>100</v>
      </c>
    </row>
    <row r="84" spans="1:9" ht="23.25" customHeight="1" x14ac:dyDescent="0.35">
      <c r="A84" s="104"/>
      <c r="B84" s="89" t="s">
        <v>122</v>
      </c>
      <c r="C84" s="49"/>
      <c r="D84" s="54"/>
      <c r="E84" s="54"/>
      <c r="F84" s="12" t="s">
        <v>103</v>
      </c>
      <c r="G84" s="16">
        <f>G90</f>
        <v>2</v>
      </c>
      <c r="H84" s="53"/>
      <c r="I84" s="55"/>
    </row>
    <row r="85" spans="1:9" x14ac:dyDescent="0.35">
      <c r="A85" s="104"/>
      <c r="B85" s="89"/>
      <c r="C85" s="49"/>
      <c r="D85" s="54"/>
      <c r="E85" s="54"/>
      <c r="F85" s="12" t="s">
        <v>10</v>
      </c>
      <c r="G85" s="16">
        <f t="shared" ref="G85:G88" si="0">G91</f>
        <v>0</v>
      </c>
      <c r="H85" s="53"/>
      <c r="I85" s="55"/>
    </row>
    <row r="86" spans="1:9" x14ac:dyDescent="0.35">
      <c r="A86" s="104"/>
      <c r="B86" s="89"/>
      <c r="C86" s="49"/>
      <c r="D86" s="54"/>
      <c r="E86" s="54"/>
      <c r="F86" s="12" t="s">
        <v>11</v>
      </c>
      <c r="G86" s="16">
        <f t="shared" si="0"/>
        <v>0</v>
      </c>
      <c r="H86" s="53"/>
      <c r="I86" s="55"/>
    </row>
    <row r="87" spans="1:9" x14ac:dyDescent="0.35">
      <c r="A87" s="104"/>
      <c r="B87" s="89"/>
      <c r="C87" s="49"/>
      <c r="D87" s="54"/>
      <c r="E87" s="54"/>
      <c r="F87" s="12" t="s">
        <v>12</v>
      </c>
      <c r="G87" s="16">
        <f t="shared" si="0"/>
        <v>0</v>
      </c>
      <c r="H87" s="53"/>
      <c r="I87" s="55"/>
    </row>
    <row r="88" spans="1:9" x14ac:dyDescent="0.35">
      <c r="A88" s="104"/>
      <c r="B88" s="89"/>
      <c r="C88" s="49"/>
      <c r="D88" s="54"/>
      <c r="E88" s="54"/>
      <c r="F88" s="12" t="s">
        <v>13</v>
      </c>
      <c r="G88" s="16">
        <f t="shared" si="0"/>
        <v>0</v>
      </c>
      <c r="H88" s="53"/>
      <c r="I88" s="55"/>
    </row>
    <row r="89" spans="1:9" ht="23.25" customHeight="1" x14ac:dyDescent="0.35">
      <c r="A89" s="98" t="s">
        <v>131</v>
      </c>
      <c r="B89" s="89" t="s">
        <v>123</v>
      </c>
      <c r="C89" s="49" t="s">
        <v>14</v>
      </c>
      <c r="D89" s="54" t="s">
        <v>38</v>
      </c>
      <c r="E89" s="54" t="s">
        <v>38</v>
      </c>
      <c r="F89" s="12" t="s">
        <v>4</v>
      </c>
      <c r="G89" s="15">
        <f>G90+G91+G92+G93+G94</f>
        <v>2</v>
      </c>
      <c r="H89" s="55" t="s">
        <v>39</v>
      </c>
      <c r="I89" s="55" t="s">
        <v>42</v>
      </c>
    </row>
    <row r="90" spans="1:9" x14ac:dyDescent="0.35">
      <c r="A90" s="98"/>
      <c r="B90" s="89"/>
      <c r="C90" s="49"/>
      <c r="D90" s="54"/>
      <c r="E90" s="54"/>
      <c r="F90" s="12" t="s">
        <v>103</v>
      </c>
      <c r="G90" s="34">
        <v>2</v>
      </c>
      <c r="H90" s="55"/>
      <c r="I90" s="55"/>
    </row>
    <row r="91" spans="1:9" x14ac:dyDescent="0.35">
      <c r="A91" s="98"/>
      <c r="B91" s="89"/>
      <c r="C91" s="49"/>
      <c r="D91" s="54"/>
      <c r="E91" s="54"/>
      <c r="F91" s="12" t="s">
        <v>10</v>
      </c>
      <c r="G91" s="34">
        <v>0</v>
      </c>
      <c r="H91" s="55"/>
      <c r="I91" s="55"/>
    </row>
    <row r="92" spans="1:9" x14ac:dyDescent="0.35">
      <c r="A92" s="98"/>
      <c r="B92" s="89"/>
      <c r="C92" s="49"/>
      <c r="D92" s="54"/>
      <c r="E92" s="54"/>
      <c r="F92" s="12" t="s">
        <v>11</v>
      </c>
      <c r="G92" s="34">
        <v>0</v>
      </c>
      <c r="H92" s="55"/>
      <c r="I92" s="55"/>
    </row>
    <row r="93" spans="1:9" x14ac:dyDescent="0.35">
      <c r="A93" s="98"/>
      <c r="B93" s="89"/>
      <c r="C93" s="49"/>
      <c r="D93" s="54"/>
      <c r="E93" s="54"/>
      <c r="F93" s="12" t="s">
        <v>12</v>
      </c>
      <c r="G93" s="34">
        <v>0</v>
      </c>
      <c r="H93" s="55"/>
      <c r="I93" s="55"/>
    </row>
    <row r="94" spans="1:9" x14ac:dyDescent="0.35">
      <c r="A94" s="98"/>
      <c r="B94" s="89"/>
      <c r="C94" s="49"/>
      <c r="D94" s="54"/>
      <c r="E94" s="54"/>
      <c r="F94" s="12" t="s">
        <v>13</v>
      </c>
      <c r="G94" s="34">
        <v>0</v>
      </c>
      <c r="H94" s="55"/>
      <c r="I94" s="55"/>
    </row>
    <row r="95" spans="1:9" ht="23.25" customHeight="1" x14ac:dyDescent="0.35">
      <c r="A95" s="104" t="s">
        <v>124</v>
      </c>
      <c r="B95" s="27" t="s">
        <v>15</v>
      </c>
      <c r="C95" s="49" t="s">
        <v>14</v>
      </c>
      <c r="D95" s="54" t="s">
        <v>38</v>
      </c>
      <c r="E95" s="54" t="s">
        <v>38</v>
      </c>
      <c r="F95" s="12" t="s">
        <v>4</v>
      </c>
      <c r="G95" s="15">
        <f>G96+G97+G98+G99+G100</f>
        <v>29</v>
      </c>
      <c r="H95" s="53" t="s">
        <v>41</v>
      </c>
      <c r="I95" s="55">
        <v>100</v>
      </c>
    </row>
    <row r="96" spans="1:9" ht="23.25" customHeight="1" x14ac:dyDescent="0.35">
      <c r="A96" s="104"/>
      <c r="B96" s="89" t="s">
        <v>125</v>
      </c>
      <c r="C96" s="49"/>
      <c r="D96" s="54"/>
      <c r="E96" s="54"/>
      <c r="F96" s="12" t="s">
        <v>103</v>
      </c>
      <c r="G96" s="16">
        <f>G102</f>
        <v>29</v>
      </c>
      <c r="H96" s="53"/>
      <c r="I96" s="55"/>
    </row>
    <row r="97" spans="1:9" x14ac:dyDescent="0.35">
      <c r="A97" s="104"/>
      <c r="B97" s="89"/>
      <c r="C97" s="49"/>
      <c r="D97" s="54"/>
      <c r="E97" s="54"/>
      <c r="F97" s="12" t="s">
        <v>10</v>
      </c>
      <c r="G97" s="16">
        <f t="shared" ref="G97:G100" si="1">G103</f>
        <v>0</v>
      </c>
      <c r="H97" s="53"/>
      <c r="I97" s="55"/>
    </row>
    <row r="98" spans="1:9" x14ac:dyDescent="0.35">
      <c r="A98" s="104"/>
      <c r="B98" s="89"/>
      <c r="C98" s="49"/>
      <c r="D98" s="54"/>
      <c r="E98" s="54"/>
      <c r="F98" s="12" t="s">
        <v>11</v>
      </c>
      <c r="G98" s="16">
        <f t="shared" si="1"/>
        <v>0</v>
      </c>
      <c r="H98" s="53"/>
      <c r="I98" s="55"/>
    </row>
    <row r="99" spans="1:9" x14ac:dyDescent="0.35">
      <c r="A99" s="104"/>
      <c r="B99" s="89"/>
      <c r="C99" s="49"/>
      <c r="D99" s="54"/>
      <c r="E99" s="54"/>
      <c r="F99" s="12" t="s">
        <v>12</v>
      </c>
      <c r="G99" s="16">
        <f t="shared" si="1"/>
        <v>0</v>
      </c>
      <c r="H99" s="53"/>
      <c r="I99" s="55"/>
    </row>
    <row r="100" spans="1:9" x14ac:dyDescent="0.35">
      <c r="A100" s="104"/>
      <c r="B100" s="89"/>
      <c r="C100" s="49"/>
      <c r="D100" s="54"/>
      <c r="E100" s="54"/>
      <c r="F100" s="12" t="s">
        <v>13</v>
      </c>
      <c r="G100" s="16">
        <f t="shared" si="1"/>
        <v>0</v>
      </c>
      <c r="H100" s="53"/>
      <c r="I100" s="55"/>
    </row>
    <row r="101" spans="1:9" ht="23.45" customHeight="1" x14ac:dyDescent="0.35">
      <c r="A101" s="105" t="s">
        <v>132</v>
      </c>
      <c r="B101" s="106" t="s">
        <v>49</v>
      </c>
      <c r="C101" s="49" t="s">
        <v>14</v>
      </c>
      <c r="D101" s="54" t="s">
        <v>38</v>
      </c>
      <c r="E101" s="54" t="s">
        <v>38</v>
      </c>
      <c r="F101" s="12" t="s">
        <v>4</v>
      </c>
      <c r="G101" s="15">
        <f>G102+G103+G104+G105+G106</f>
        <v>29</v>
      </c>
      <c r="H101" s="55" t="s">
        <v>39</v>
      </c>
      <c r="I101" s="55" t="s">
        <v>42</v>
      </c>
    </row>
    <row r="102" spans="1:9" ht="28.5" customHeight="1" x14ac:dyDescent="0.35">
      <c r="A102" s="105"/>
      <c r="B102" s="106"/>
      <c r="C102" s="49"/>
      <c r="D102" s="54"/>
      <c r="E102" s="54"/>
      <c r="F102" s="12" t="s">
        <v>103</v>
      </c>
      <c r="G102" s="34">
        <v>29</v>
      </c>
      <c r="H102" s="55"/>
      <c r="I102" s="55"/>
    </row>
    <row r="103" spans="1:9" x14ac:dyDescent="0.35">
      <c r="A103" s="105"/>
      <c r="B103" s="106"/>
      <c r="C103" s="49"/>
      <c r="D103" s="54"/>
      <c r="E103" s="54"/>
      <c r="F103" s="12" t="s">
        <v>10</v>
      </c>
      <c r="G103" s="34">
        <v>0</v>
      </c>
      <c r="H103" s="55"/>
      <c r="I103" s="55"/>
    </row>
    <row r="104" spans="1:9" x14ac:dyDescent="0.35">
      <c r="A104" s="105"/>
      <c r="B104" s="106"/>
      <c r="C104" s="49"/>
      <c r="D104" s="54"/>
      <c r="E104" s="54"/>
      <c r="F104" s="12" t="s">
        <v>11</v>
      </c>
      <c r="G104" s="34">
        <v>0</v>
      </c>
      <c r="H104" s="55"/>
      <c r="I104" s="55"/>
    </row>
    <row r="105" spans="1:9" x14ac:dyDescent="0.35">
      <c r="A105" s="105"/>
      <c r="B105" s="106"/>
      <c r="C105" s="49"/>
      <c r="D105" s="54"/>
      <c r="E105" s="54"/>
      <c r="F105" s="12" t="s">
        <v>12</v>
      </c>
      <c r="G105" s="34">
        <v>0</v>
      </c>
      <c r="H105" s="55"/>
      <c r="I105" s="55"/>
    </row>
    <row r="106" spans="1:9" x14ac:dyDescent="0.35">
      <c r="A106" s="105"/>
      <c r="B106" s="106"/>
      <c r="C106" s="49"/>
      <c r="D106" s="54"/>
      <c r="E106" s="54"/>
      <c r="F106" s="12" t="s">
        <v>13</v>
      </c>
      <c r="G106" s="34">
        <v>0</v>
      </c>
      <c r="H106" s="55"/>
      <c r="I106" s="55"/>
    </row>
    <row r="107" spans="1:9" ht="23.25" customHeight="1" x14ac:dyDescent="0.35">
      <c r="A107" s="104" t="s">
        <v>126</v>
      </c>
      <c r="B107" s="27" t="s">
        <v>15</v>
      </c>
      <c r="C107" s="49" t="s">
        <v>14</v>
      </c>
      <c r="D107" s="54" t="s">
        <v>38</v>
      </c>
      <c r="E107" s="54" t="s">
        <v>38</v>
      </c>
      <c r="F107" s="12" t="s">
        <v>4</v>
      </c>
      <c r="G107" s="15">
        <f>G108+G109+G110+G111+G112</f>
        <v>20</v>
      </c>
      <c r="H107" s="53" t="s">
        <v>41</v>
      </c>
      <c r="I107" s="55">
        <v>100</v>
      </c>
    </row>
    <row r="108" spans="1:9" ht="23.45" customHeight="1" x14ac:dyDescent="0.35">
      <c r="A108" s="104"/>
      <c r="B108" s="89" t="s">
        <v>127</v>
      </c>
      <c r="C108" s="49"/>
      <c r="D108" s="54"/>
      <c r="E108" s="54"/>
      <c r="F108" s="12" t="s">
        <v>103</v>
      </c>
      <c r="G108" s="16">
        <f>G114</f>
        <v>20</v>
      </c>
      <c r="H108" s="53"/>
      <c r="I108" s="55"/>
    </row>
    <row r="109" spans="1:9" x14ac:dyDescent="0.35">
      <c r="A109" s="104"/>
      <c r="B109" s="89"/>
      <c r="C109" s="49"/>
      <c r="D109" s="54"/>
      <c r="E109" s="54"/>
      <c r="F109" s="12" t="s">
        <v>10</v>
      </c>
      <c r="G109" s="16">
        <f t="shared" ref="G109:G112" si="2">G115</f>
        <v>0</v>
      </c>
      <c r="H109" s="53"/>
      <c r="I109" s="55"/>
    </row>
    <row r="110" spans="1:9" x14ac:dyDescent="0.35">
      <c r="A110" s="104"/>
      <c r="B110" s="89"/>
      <c r="C110" s="49"/>
      <c r="D110" s="54"/>
      <c r="E110" s="54"/>
      <c r="F110" s="12" t="s">
        <v>11</v>
      </c>
      <c r="G110" s="16">
        <f t="shared" si="2"/>
        <v>0</v>
      </c>
      <c r="H110" s="53"/>
      <c r="I110" s="55"/>
    </row>
    <row r="111" spans="1:9" x14ac:dyDescent="0.35">
      <c r="A111" s="104"/>
      <c r="B111" s="89"/>
      <c r="C111" s="49"/>
      <c r="D111" s="54"/>
      <c r="E111" s="54"/>
      <c r="F111" s="12" t="s">
        <v>12</v>
      </c>
      <c r="G111" s="16">
        <f t="shared" si="2"/>
        <v>0</v>
      </c>
      <c r="H111" s="53"/>
      <c r="I111" s="55"/>
    </row>
    <row r="112" spans="1:9" x14ac:dyDescent="0.35">
      <c r="A112" s="104"/>
      <c r="B112" s="89"/>
      <c r="C112" s="49"/>
      <c r="D112" s="54"/>
      <c r="E112" s="54"/>
      <c r="F112" s="12" t="s">
        <v>13</v>
      </c>
      <c r="G112" s="16">
        <f t="shared" si="2"/>
        <v>0</v>
      </c>
      <c r="H112" s="53"/>
      <c r="I112" s="55"/>
    </row>
    <row r="113" spans="1:9" ht="23.25" customHeight="1" x14ac:dyDescent="0.35">
      <c r="A113" s="53" t="s">
        <v>128</v>
      </c>
      <c r="B113" s="89" t="s">
        <v>129</v>
      </c>
      <c r="C113" s="49" t="s">
        <v>14</v>
      </c>
      <c r="D113" s="54" t="s">
        <v>38</v>
      </c>
      <c r="E113" s="54" t="s">
        <v>38</v>
      </c>
      <c r="F113" s="12" t="s">
        <v>4</v>
      </c>
      <c r="G113" s="15">
        <f>G114+G115+G116+G117+G118</f>
        <v>20</v>
      </c>
      <c r="H113" s="55" t="s">
        <v>39</v>
      </c>
      <c r="I113" s="55" t="s">
        <v>42</v>
      </c>
    </row>
    <row r="114" spans="1:9" x14ac:dyDescent="0.35">
      <c r="A114" s="53"/>
      <c r="B114" s="89"/>
      <c r="C114" s="49"/>
      <c r="D114" s="54"/>
      <c r="E114" s="54"/>
      <c r="F114" s="12" t="s">
        <v>103</v>
      </c>
      <c r="G114" s="34">
        <v>20</v>
      </c>
      <c r="H114" s="55"/>
      <c r="I114" s="55"/>
    </row>
    <row r="115" spans="1:9" x14ac:dyDescent="0.35">
      <c r="A115" s="53"/>
      <c r="B115" s="89"/>
      <c r="C115" s="49"/>
      <c r="D115" s="54"/>
      <c r="E115" s="54"/>
      <c r="F115" s="12" t="s">
        <v>10</v>
      </c>
      <c r="G115" s="34">
        <v>0</v>
      </c>
      <c r="H115" s="55"/>
      <c r="I115" s="55"/>
    </row>
    <row r="116" spans="1:9" x14ac:dyDescent="0.35">
      <c r="A116" s="53"/>
      <c r="B116" s="89"/>
      <c r="C116" s="49"/>
      <c r="D116" s="54"/>
      <c r="E116" s="54"/>
      <c r="F116" s="12" t="s">
        <v>11</v>
      </c>
      <c r="G116" s="34">
        <v>0</v>
      </c>
      <c r="H116" s="55"/>
      <c r="I116" s="55"/>
    </row>
    <row r="117" spans="1:9" x14ac:dyDescent="0.35">
      <c r="A117" s="53"/>
      <c r="B117" s="89"/>
      <c r="C117" s="49"/>
      <c r="D117" s="54"/>
      <c r="E117" s="54"/>
      <c r="F117" s="12" t="s">
        <v>12</v>
      </c>
      <c r="G117" s="34">
        <v>0</v>
      </c>
      <c r="H117" s="55"/>
      <c r="I117" s="55"/>
    </row>
    <row r="118" spans="1:9" x14ac:dyDescent="0.35">
      <c r="A118" s="53"/>
      <c r="B118" s="89"/>
      <c r="C118" s="49"/>
      <c r="D118" s="54"/>
      <c r="E118" s="54"/>
      <c r="F118" s="12" t="s">
        <v>13</v>
      </c>
      <c r="G118" s="34">
        <v>0</v>
      </c>
      <c r="H118" s="55"/>
      <c r="I118" s="55"/>
    </row>
    <row r="119" spans="1:9" ht="23.25" customHeight="1" x14ac:dyDescent="0.35">
      <c r="A119" s="98" t="s">
        <v>130</v>
      </c>
      <c r="B119" s="27" t="s">
        <v>15</v>
      </c>
      <c r="C119" s="49" t="s">
        <v>14</v>
      </c>
      <c r="D119" s="69" t="s">
        <v>38</v>
      </c>
      <c r="E119" s="69" t="s">
        <v>38</v>
      </c>
      <c r="F119" s="12" t="s">
        <v>4</v>
      </c>
      <c r="G119" s="15">
        <f>G120+G121+G122+G123+G124</f>
        <v>2607.1999999999998</v>
      </c>
      <c r="H119" s="53" t="s">
        <v>51</v>
      </c>
      <c r="I119" s="55">
        <v>100</v>
      </c>
    </row>
    <row r="120" spans="1:9" ht="23.25" customHeight="1" x14ac:dyDescent="0.35">
      <c r="A120" s="98"/>
      <c r="B120" s="89" t="s">
        <v>52</v>
      </c>
      <c r="C120" s="49"/>
      <c r="D120" s="69"/>
      <c r="E120" s="69"/>
      <c r="F120" s="12" t="s">
        <v>9</v>
      </c>
      <c r="G120" s="34">
        <v>2607.1999999999998</v>
      </c>
      <c r="H120" s="53"/>
      <c r="I120" s="55"/>
    </row>
    <row r="121" spans="1:9" x14ac:dyDescent="0.35">
      <c r="A121" s="98"/>
      <c r="B121" s="89"/>
      <c r="C121" s="49"/>
      <c r="D121" s="69"/>
      <c r="E121" s="69"/>
      <c r="F121" s="12" t="s">
        <v>10</v>
      </c>
      <c r="G121" s="34">
        <v>0</v>
      </c>
      <c r="H121" s="53"/>
      <c r="I121" s="55"/>
    </row>
    <row r="122" spans="1:9" x14ac:dyDescent="0.35">
      <c r="A122" s="98"/>
      <c r="B122" s="89"/>
      <c r="C122" s="49"/>
      <c r="D122" s="69"/>
      <c r="E122" s="69"/>
      <c r="F122" s="12" t="s">
        <v>11</v>
      </c>
      <c r="G122" s="34">
        <v>0</v>
      </c>
      <c r="H122" s="53"/>
      <c r="I122" s="55"/>
    </row>
    <row r="123" spans="1:9" x14ac:dyDescent="0.35">
      <c r="A123" s="98"/>
      <c r="B123" s="89"/>
      <c r="C123" s="49"/>
      <c r="D123" s="69"/>
      <c r="E123" s="69"/>
      <c r="F123" s="12" t="s">
        <v>12</v>
      </c>
      <c r="G123" s="34">
        <v>0</v>
      </c>
      <c r="H123" s="53"/>
      <c r="I123" s="55"/>
    </row>
    <row r="124" spans="1:9" ht="24" thickBot="1" x14ac:dyDescent="0.4">
      <c r="A124" s="99"/>
      <c r="B124" s="94"/>
      <c r="C124" s="97"/>
      <c r="D124" s="100"/>
      <c r="E124" s="100"/>
      <c r="F124" s="32" t="s">
        <v>13</v>
      </c>
      <c r="G124" s="36">
        <v>0</v>
      </c>
      <c r="H124" s="93"/>
      <c r="I124" s="91"/>
    </row>
    <row r="125" spans="1:9" ht="30.6" customHeight="1" x14ac:dyDescent="0.35">
      <c r="A125" s="74">
        <v>2</v>
      </c>
      <c r="B125" s="102" t="s">
        <v>104</v>
      </c>
      <c r="C125" s="78" t="s">
        <v>14</v>
      </c>
      <c r="D125" s="95"/>
      <c r="E125" s="95"/>
      <c r="F125" s="22" t="s">
        <v>4</v>
      </c>
      <c r="G125" s="33">
        <f>G126+G127+G128+G129+G130</f>
        <v>32.799999999999997</v>
      </c>
      <c r="H125" s="85" t="s">
        <v>42</v>
      </c>
      <c r="I125" s="77" t="s">
        <v>42</v>
      </c>
    </row>
    <row r="126" spans="1:9" x14ac:dyDescent="0.35">
      <c r="A126" s="68"/>
      <c r="B126" s="103"/>
      <c r="C126" s="49"/>
      <c r="D126" s="96"/>
      <c r="E126" s="96"/>
      <c r="F126" s="11" t="s">
        <v>9</v>
      </c>
      <c r="G126" s="31">
        <f>G132</f>
        <v>32.799999999999997</v>
      </c>
      <c r="H126" s="55"/>
      <c r="I126" s="56"/>
    </row>
    <row r="127" spans="1:9" x14ac:dyDescent="0.35">
      <c r="A127" s="68"/>
      <c r="B127" s="103"/>
      <c r="C127" s="49"/>
      <c r="D127" s="96"/>
      <c r="E127" s="96"/>
      <c r="F127" s="11" t="s">
        <v>10</v>
      </c>
      <c r="G127" s="31">
        <f t="shared" ref="G127:G130" si="3">G133</f>
        <v>0</v>
      </c>
      <c r="H127" s="55"/>
      <c r="I127" s="56"/>
    </row>
    <row r="128" spans="1:9" x14ac:dyDescent="0.35">
      <c r="A128" s="68"/>
      <c r="B128" s="103"/>
      <c r="C128" s="49"/>
      <c r="D128" s="96"/>
      <c r="E128" s="96"/>
      <c r="F128" s="11" t="s">
        <v>11</v>
      </c>
      <c r="G128" s="31">
        <f t="shared" si="3"/>
        <v>0</v>
      </c>
      <c r="H128" s="55"/>
      <c r="I128" s="56"/>
    </row>
    <row r="129" spans="1:9" x14ac:dyDescent="0.35">
      <c r="A129" s="68"/>
      <c r="B129" s="103"/>
      <c r="C129" s="49"/>
      <c r="D129" s="96"/>
      <c r="E129" s="96"/>
      <c r="F129" s="11" t="s">
        <v>12</v>
      </c>
      <c r="G129" s="31">
        <f t="shared" si="3"/>
        <v>0</v>
      </c>
      <c r="H129" s="55"/>
      <c r="I129" s="56"/>
    </row>
    <row r="130" spans="1:9" x14ac:dyDescent="0.35">
      <c r="A130" s="68"/>
      <c r="B130" s="103"/>
      <c r="C130" s="49"/>
      <c r="D130" s="96"/>
      <c r="E130" s="96"/>
      <c r="F130" s="11" t="s">
        <v>13</v>
      </c>
      <c r="G130" s="31">
        <f t="shared" si="3"/>
        <v>0</v>
      </c>
      <c r="H130" s="55"/>
      <c r="I130" s="56"/>
    </row>
    <row r="131" spans="1:9" ht="23.25" customHeight="1" x14ac:dyDescent="0.35">
      <c r="A131" s="63" t="s">
        <v>53</v>
      </c>
      <c r="B131" s="101" t="s">
        <v>105</v>
      </c>
      <c r="C131" s="49" t="s">
        <v>14</v>
      </c>
      <c r="D131" s="69" t="s">
        <v>38</v>
      </c>
      <c r="E131" s="69" t="s">
        <v>38</v>
      </c>
      <c r="F131" s="12" t="s">
        <v>4</v>
      </c>
      <c r="G131" s="15">
        <f>G132+G133+G134+G135+G136</f>
        <v>32.799999999999997</v>
      </c>
      <c r="H131" s="53" t="s">
        <v>54</v>
      </c>
      <c r="I131" s="65" t="s">
        <v>42</v>
      </c>
    </row>
    <row r="132" spans="1:9" x14ac:dyDescent="0.35">
      <c r="A132" s="63"/>
      <c r="B132" s="101"/>
      <c r="C132" s="49"/>
      <c r="D132" s="69"/>
      <c r="E132" s="69"/>
      <c r="F132" s="12" t="s">
        <v>9</v>
      </c>
      <c r="G132" s="16">
        <f>G138</f>
        <v>32.799999999999997</v>
      </c>
      <c r="H132" s="53"/>
      <c r="I132" s="65"/>
    </row>
    <row r="133" spans="1:9" x14ac:dyDescent="0.35">
      <c r="A133" s="63"/>
      <c r="B133" s="101"/>
      <c r="C133" s="49"/>
      <c r="D133" s="69"/>
      <c r="E133" s="69"/>
      <c r="F133" s="12" t="s">
        <v>10</v>
      </c>
      <c r="G133" s="16">
        <f t="shared" ref="G133:G136" si="4">G139</f>
        <v>0</v>
      </c>
      <c r="H133" s="53"/>
      <c r="I133" s="65"/>
    </row>
    <row r="134" spans="1:9" x14ac:dyDescent="0.35">
      <c r="A134" s="63"/>
      <c r="B134" s="101"/>
      <c r="C134" s="49"/>
      <c r="D134" s="69"/>
      <c r="E134" s="69"/>
      <c r="F134" s="12" t="s">
        <v>11</v>
      </c>
      <c r="G134" s="16">
        <f t="shared" si="4"/>
        <v>0</v>
      </c>
      <c r="H134" s="53"/>
      <c r="I134" s="65"/>
    </row>
    <row r="135" spans="1:9" x14ac:dyDescent="0.35">
      <c r="A135" s="63"/>
      <c r="B135" s="101"/>
      <c r="C135" s="49"/>
      <c r="D135" s="69"/>
      <c r="E135" s="69"/>
      <c r="F135" s="12" t="s">
        <v>12</v>
      </c>
      <c r="G135" s="16">
        <f t="shared" si="4"/>
        <v>0</v>
      </c>
      <c r="H135" s="53"/>
      <c r="I135" s="65"/>
    </row>
    <row r="136" spans="1:9" x14ac:dyDescent="0.35">
      <c r="A136" s="63"/>
      <c r="B136" s="101"/>
      <c r="C136" s="49"/>
      <c r="D136" s="69"/>
      <c r="E136" s="69"/>
      <c r="F136" s="12" t="s">
        <v>13</v>
      </c>
      <c r="G136" s="16">
        <f t="shared" si="4"/>
        <v>0</v>
      </c>
      <c r="H136" s="53"/>
      <c r="I136" s="65"/>
    </row>
    <row r="137" spans="1:9" ht="23.25" customHeight="1" x14ac:dyDescent="0.35">
      <c r="A137" s="63" t="s">
        <v>93</v>
      </c>
      <c r="B137" s="89" t="s">
        <v>169</v>
      </c>
      <c r="C137" s="49" t="s">
        <v>14</v>
      </c>
      <c r="D137" s="54" t="s">
        <v>38</v>
      </c>
      <c r="E137" s="54" t="s">
        <v>38</v>
      </c>
      <c r="F137" s="12" t="s">
        <v>4</v>
      </c>
      <c r="G137" s="16">
        <f>SUM(G138:G142)</f>
        <v>32.799999999999997</v>
      </c>
      <c r="H137" s="55" t="s">
        <v>42</v>
      </c>
      <c r="I137" s="56" t="s">
        <v>42</v>
      </c>
    </row>
    <row r="138" spans="1:9" x14ac:dyDescent="0.35">
      <c r="A138" s="63"/>
      <c r="B138" s="89"/>
      <c r="C138" s="49"/>
      <c r="D138" s="54"/>
      <c r="E138" s="54"/>
      <c r="F138" s="12" t="s">
        <v>9</v>
      </c>
      <c r="G138" s="34">
        <v>32.799999999999997</v>
      </c>
      <c r="H138" s="55"/>
      <c r="I138" s="56"/>
    </row>
    <row r="139" spans="1:9" x14ac:dyDescent="0.35">
      <c r="A139" s="63"/>
      <c r="B139" s="89"/>
      <c r="C139" s="49"/>
      <c r="D139" s="54"/>
      <c r="E139" s="54"/>
      <c r="F139" s="12" t="s">
        <v>10</v>
      </c>
      <c r="G139" s="34">
        <v>0</v>
      </c>
      <c r="H139" s="55"/>
      <c r="I139" s="56"/>
    </row>
    <row r="140" spans="1:9" x14ac:dyDescent="0.35">
      <c r="A140" s="63"/>
      <c r="B140" s="89"/>
      <c r="C140" s="49"/>
      <c r="D140" s="54"/>
      <c r="E140" s="54"/>
      <c r="F140" s="12" t="s">
        <v>11</v>
      </c>
      <c r="G140" s="34">
        <v>0</v>
      </c>
      <c r="H140" s="55"/>
      <c r="I140" s="56"/>
    </row>
    <row r="141" spans="1:9" x14ac:dyDescent="0.35">
      <c r="A141" s="63"/>
      <c r="B141" s="89"/>
      <c r="C141" s="49"/>
      <c r="D141" s="54"/>
      <c r="E141" s="54"/>
      <c r="F141" s="12" t="s">
        <v>12</v>
      </c>
      <c r="G141" s="34">
        <v>0</v>
      </c>
      <c r="H141" s="55"/>
      <c r="I141" s="56"/>
    </row>
    <row r="142" spans="1:9" ht="24" thickBot="1" x14ac:dyDescent="0.4">
      <c r="A142" s="88"/>
      <c r="B142" s="90"/>
      <c r="C142" s="50"/>
      <c r="D142" s="60"/>
      <c r="E142" s="60"/>
      <c r="F142" s="29" t="s">
        <v>13</v>
      </c>
      <c r="G142" s="35">
        <v>0</v>
      </c>
      <c r="H142" s="61"/>
      <c r="I142" s="62"/>
    </row>
    <row r="143" spans="1:9" ht="23.25" customHeight="1" x14ac:dyDescent="0.35">
      <c r="A143" s="74">
        <v>3</v>
      </c>
      <c r="B143" s="83" t="s">
        <v>106</v>
      </c>
      <c r="C143" s="78" t="s">
        <v>14</v>
      </c>
      <c r="D143" s="75"/>
      <c r="E143" s="75"/>
      <c r="F143" s="22" t="s">
        <v>4</v>
      </c>
      <c r="G143" s="33">
        <f>G144+G145+G146+G147+G148</f>
        <v>6412</v>
      </c>
      <c r="H143" s="85" t="s">
        <v>42</v>
      </c>
      <c r="I143" s="77" t="s">
        <v>42</v>
      </c>
    </row>
    <row r="144" spans="1:9" x14ac:dyDescent="0.35">
      <c r="A144" s="68"/>
      <c r="B144" s="84"/>
      <c r="C144" s="49"/>
      <c r="D144" s="69"/>
      <c r="E144" s="69"/>
      <c r="F144" s="11" t="s">
        <v>9</v>
      </c>
      <c r="G144" s="31">
        <f>G150+G204+G222+G234+G246+G252</f>
        <v>2456.8999999999996</v>
      </c>
      <c r="H144" s="55"/>
      <c r="I144" s="56"/>
    </row>
    <row r="145" spans="1:9" x14ac:dyDescent="0.35">
      <c r="A145" s="68"/>
      <c r="B145" s="84"/>
      <c r="C145" s="49"/>
      <c r="D145" s="69"/>
      <c r="E145" s="69"/>
      <c r="F145" s="11" t="s">
        <v>10</v>
      </c>
      <c r="G145" s="31">
        <f>G151+G205+G223+G235+G253</f>
        <v>0</v>
      </c>
      <c r="H145" s="55"/>
      <c r="I145" s="56"/>
    </row>
    <row r="146" spans="1:9" x14ac:dyDescent="0.35">
      <c r="A146" s="68"/>
      <c r="B146" s="84"/>
      <c r="C146" s="49"/>
      <c r="D146" s="69"/>
      <c r="E146" s="69"/>
      <c r="F146" s="11" t="s">
        <v>11</v>
      </c>
      <c r="G146" s="31">
        <f>G152+G206+G224+G236+G248+G254</f>
        <v>3955.1</v>
      </c>
      <c r="H146" s="55"/>
      <c r="I146" s="56"/>
    </row>
    <row r="147" spans="1:9" x14ac:dyDescent="0.35">
      <c r="A147" s="68"/>
      <c r="B147" s="84"/>
      <c r="C147" s="49"/>
      <c r="D147" s="69"/>
      <c r="E147" s="69"/>
      <c r="F147" s="11" t="s">
        <v>12</v>
      </c>
      <c r="G147" s="31">
        <f>G153+G207+G225+G237+G249+G255</f>
        <v>0</v>
      </c>
      <c r="H147" s="55"/>
      <c r="I147" s="56"/>
    </row>
    <row r="148" spans="1:9" x14ac:dyDescent="0.35">
      <c r="A148" s="68"/>
      <c r="B148" s="84"/>
      <c r="C148" s="49"/>
      <c r="D148" s="69"/>
      <c r="E148" s="69"/>
      <c r="F148" s="11" t="s">
        <v>13</v>
      </c>
      <c r="G148" s="31">
        <f>G154+G208+G226+G238+G250+G256</f>
        <v>0</v>
      </c>
      <c r="H148" s="55"/>
      <c r="I148" s="56"/>
    </row>
    <row r="149" spans="1:9" ht="23.25" customHeight="1" x14ac:dyDescent="0.35">
      <c r="A149" s="63" t="s">
        <v>55</v>
      </c>
      <c r="B149" s="70" t="s">
        <v>81</v>
      </c>
      <c r="C149" s="49" t="s">
        <v>14</v>
      </c>
      <c r="D149" s="69" t="s">
        <v>38</v>
      </c>
      <c r="E149" s="69" t="s">
        <v>38</v>
      </c>
      <c r="F149" s="12" t="s">
        <v>4</v>
      </c>
      <c r="G149" s="16">
        <f>G150+G151+G152+G153+G154</f>
        <v>2045.8999999999999</v>
      </c>
      <c r="H149" s="53" t="s">
        <v>42</v>
      </c>
      <c r="I149" s="65" t="s">
        <v>42</v>
      </c>
    </row>
    <row r="150" spans="1:9" x14ac:dyDescent="0.35">
      <c r="A150" s="63"/>
      <c r="B150" s="70"/>
      <c r="C150" s="49"/>
      <c r="D150" s="69"/>
      <c r="E150" s="69"/>
      <c r="F150" s="12" t="s">
        <v>9</v>
      </c>
      <c r="G150" s="16">
        <f>G156+G162+G168+G174+G180+G186+G192+G198</f>
        <v>1519.6</v>
      </c>
      <c r="H150" s="53"/>
      <c r="I150" s="65"/>
    </row>
    <row r="151" spans="1:9" x14ac:dyDescent="0.35">
      <c r="A151" s="63"/>
      <c r="B151" s="70"/>
      <c r="C151" s="49"/>
      <c r="D151" s="69"/>
      <c r="E151" s="69"/>
      <c r="F151" s="12" t="s">
        <v>10</v>
      </c>
      <c r="G151" s="16">
        <f>G157+G163+G169+G175+G181+G187+G193+G199</f>
        <v>0</v>
      </c>
      <c r="H151" s="53"/>
      <c r="I151" s="65"/>
    </row>
    <row r="152" spans="1:9" x14ac:dyDescent="0.35">
      <c r="A152" s="63"/>
      <c r="B152" s="70"/>
      <c r="C152" s="49"/>
      <c r="D152" s="69"/>
      <c r="E152" s="69"/>
      <c r="F152" s="12" t="s">
        <v>11</v>
      </c>
      <c r="G152" s="16">
        <f>G158+G164+G170+G176+G182+G188+G194+G200</f>
        <v>526.29999999999995</v>
      </c>
      <c r="H152" s="53"/>
      <c r="I152" s="65"/>
    </row>
    <row r="153" spans="1:9" x14ac:dyDescent="0.35">
      <c r="A153" s="63"/>
      <c r="B153" s="70"/>
      <c r="C153" s="49"/>
      <c r="D153" s="69"/>
      <c r="E153" s="69"/>
      <c r="F153" s="12" t="s">
        <v>12</v>
      </c>
      <c r="G153" s="16">
        <f>G159+G165+G171+G177+G183+G189+G195+G201</f>
        <v>0</v>
      </c>
      <c r="H153" s="53"/>
      <c r="I153" s="65"/>
    </row>
    <row r="154" spans="1:9" x14ac:dyDescent="0.35">
      <c r="A154" s="63"/>
      <c r="B154" s="70"/>
      <c r="C154" s="49"/>
      <c r="D154" s="69"/>
      <c r="E154" s="69"/>
      <c r="F154" s="12" t="s">
        <v>13</v>
      </c>
      <c r="G154" s="16">
        <f>G160+G166+G172+G178+G184+G190+G196+G202</f>
        <v>0</v>
      </c>
      <c r="H154" s="53"/>
      <c r="I154" s="65"/>
    </row>
    <row r="155" spans="1:9" ht="23.45" customHeight="1" x14ac:dyDescent="0.35">
      <c r="A155" s="87" t="s">
        <v>56</v>
      </c>
      <c r="B155" s="92" t="s">
        <v>134</v>
      </c>
      <c r="C155" s="49" t="s">
        <v>14</v>
      </c>
      <c r="D155" s="69" t="s">
        <v>38</v>
      </c>
      <c r="E155" s="69" t="s">
        <v>38</v>
      </c>
      <c r="F155" s="12" t="s">
        <v>4</v>
      </c>
      <c r="G155" s="16">
        <f>G156+G157+G158+G159+G160</f>
        <v>542.59999999999991</v>
      </c>
      <c r="H155" s="53" t="s">
        <v>42</v>
      </c>
      <c r="I155" s="65" t="s">
        <v>42</v>
      </c>
    </row>
    <row r="156" spans="1:9" x14ac:dyDescent="0.35">
      <c r="A156" s="87"/>
      <c r="B156" s="92"/>
      <c r="C156" s="49"/>
      <c r="D156" s="69"/>
      <c r="E156" s="69"/>
      <c r="F156" s="12" t="s">
        <v>9</v>
      </c>
      <c r="G156" s="34">
        <v>16.3</v>
      </c>
      <c r="H156" s="53"/>
      <c r="I156" s="65"/>
    </row>
    <row r="157" spans="1:9" x14ac:dyDescent="0.35">
      <c r="A157" s="87"/>
      <c r="B157" s="92"/>
      <c r="C157" s="49"/>
      <c r="D157" s="69"/>
      <c r="E157" s="69"/>
      <c r="F157" s="12" t="s">
        <v>10</v>
      </c>
      <c r="G157" s="34">
        <v>0</v>
      </c>
      <c r="H157" s="53"/>
      <c r="I157" s="65"/>
    </row>
    <row r="158" spans="1:9" x14ac:dyDescent="0.35">
      <c r="A158" s="87"/>
      <c r="B158" s="92"/>
      <c r="C158" s="49"/>
      <c r="D158" s="69"/>
      <c r="E158" s="69"/>
      <c r="F158" s="12" t="s">
        <v>11</v>
      </c>
      <c r="G158" s="34">
        <v>526.29999999999995</v>
      </c>
      <c r="H158" s="53"/>
      <c r="I158" s="65"/>
    </row>
    <row r="159" spans="1:9" x14ac:dyDescent="0.35">
      <c r="A159" s="87"/>
      <c r="B159" s="92"/>
      <c r="C159" s="49"/>
      <c r="D159" s="69"/>
      <c r="E159" s="69"/>
      <c r="F159" s="12" t="s">
        <v>12</v>
      </c>
      <c r="G159" s="34">
        <v>0</v>
      </c>
      <c r="H159" s="53"/>
      <c r="I159" s="65"/>
    </row>
    <row r="160" spans="1:9" x14ac:dyDescent="0.35">
      <c r="A160" s="87"/>
      <c r="B160" s="92"/>
      <c r="C160" s="49"/>
      <c r="D160" s="69"/>
      <c r="E160" s="69"/>
      <c r="F160" s="12" t="s">
        <v>13</v>
      </c>
      <c r="G160" s="34">
        <v>0</v>
      </c>
      <c r="H160" s="53"/>
      <c r="I160" s="65"/>
    </row>
    <row r="161" spans="1:9" ht="23.45" customHeight="1" x14ac:dyDescent="0.35">
      <c r="A161" s="87" t="s">
        <v>57</v>
      </c>
      <c r="B161" s="92" t="s">
        <v>133</v>
      </c>
      <c r="C161" s="49" t="s">
        <v>14</v>
      </c>
      <c r="D161" s="69" t="s">
        <v>38</v>
      </c>
      <c r="E161" s="69" t="s">
        <v>38</v>
      </c>
      <c r="F161" s="12" t="s">
        <v>4</v>
      </c>
      <c r="G161" s="16">
        <f>G162+G163+G164+G165+G166</f>
        <v>250</v>
      </c>
      <c r="H161" s="53" t="s">
        <v>42</v>
      </c>
      <c r="I161" s="65" t="s">
        <v>42</v>
      </c>
    </row>
    <row r="162" spans="1:9" x14ac:dyDescent="0.35">
      <c r="A162" s="87"/>
      <c r="B162" s="92"/>
      <c r="C162" s="49"/>
      <c r="D162" s="69"/>
      <c r="E162" s="69"/>
      <c r="F162" s="12" t="s">
        <v>9</v>
      </c>
      <c r="G162" s="34">
        <v>250</v>
      </c>
      <c r="H162" s="53"/>
      <c r="I162" s="65"/>
    </row>
    <row r="163" spans="1:9" x14ac:dyDescent="0.35">
      <c r="A163" s="87"/>
      <c r="B163" s="92"/>
      <c r="C163" s="49"/>
      <c r="D163" s="69"/>
      <c r="E163" s="69"/>
      <c r="F163" s="12" t="s">
        <v>10</v>
      </c>
      <c r="G163" s="34">
        <v>0</v>
      </c>
      <c r="H163" s="53"/>
      <c r="I163" s="65"/>
    </row>
    <row r="164" spans="1:9" x14ac:dyDescent="0.35">
      <c r="A164" s="87"/>
      <c r="B164" s="92"/>
      <c r="C164" s="49"/>
      <c r="D164" s="69"/>
      <c r="E164" s="69"/>
      <c r="F164" s="12" t="s">
        <v>11</v>
      </c>
      <c r="G164" s="34">
        <v>0</v>
      </c>
      <c r="H164" s="53"/>
      <c r="I164" s="65"/>
    </row>
    <row r="165" spans="1:9" x14ac:dyDescent="0.35">
      <c r="A165" s="87"/>
      <c r="B165" s="92"/>
      <c r="C165" s="49"/>
      <c r="D165" s="69"/>
      <c r="E165" s="69"/>
      <c r="F165" s="12" t="s">
        <v>12</v>
      </c>
      <c r="G165" s="34">
        <v>0</v>
      </c>
      <c r="H165" s="53"/>
      <c r="I165" s="65"/>
    </row>
    <row r="166" spans="1:9" x14ac:dyDescent="0.35">
      <c r="A166" s="87"/>
      <c r="B166" s="92"/>
      <c r="C166" s="49"/>
      <c r="D166" s="69"/>
      <c r="E166" s="69"/>
      <c r="F166" s="12" t="s">
        <v>13</v>
      </c>
      <c r="G166" s="34">
        <v>0</v>
      </c>
      <c r="H166" s="53"/>
      <c r="I166" s="65"/>
    </row>
    <row r="167" spans="1:9" ht="23.45" customHeight="1" x14ac:dyDescent="0.35">
      <c r="A167" s="63" t="s">
        <v>58</v>
      </c>
      <c r="B167" s="64" t="s">
        <v>135</v>
      </c>
      <c r="C167" s="49" t="s">
        <v>14</v>
      </c>
      <c r="D167" s="69" t="s">
        <v>38</v>
      </c>
      <c r="E167" s="69" t="s">
        <v>38</v>
      </c>
      <c r="F167" s="12" t="s">
        <v>4</v>
      </c>
      <c r="G167" s="16">
        <f>G168+G169+G170+G171+G172</f>
        <v>500</v>
      </c>
      <c r="H167" s="53" t="s">
        <v>42</v>
      </c>
      <c r="I167" s="65" t="s">
        <v>42</v>
      </c>
    </row>
    <row r="168" spans="1:9" x14ac:dyDescent="0.35">
      <c r="A168" s="63"/>
      <c r="B168" s="64"/>
      <c r="C168" s="49"/>
      <c r="D168" s="69"/>
      <c r="E168" s="69"/>
      <c r="F168" s="12" t="s">
        <v>9</v>
      </c>
      <c r="G168" s="34">
        <v>500</v>
      </c>
      <c r="H168" s="53"/>
      <c r="I168" s="65"/>
    </row>
    <row r="169" spans="1:9" x14ac:dyDescent="0.35">
      <c r="A169" s="63"/>
      <c r="B169" s="64"/>
      <c r="C169" s="49"/>
      <c r="D169" s="69"/>
      <c r="E169" s="69"/>
      <c r="F169" s="12" t="s">
        <v>10</v>
      </c>
      <c r="G169" s="34">
        <v>0</v>
      </c>
      <c r="H169" s="53"/>
      <c r="I169" s="65"/>
    </row>
    <row r="170" spans="1:9" x14ac:dyDescent="0.35">
      <c r="A170" s="63"/>
      <c r="B170" s="64"/>
      <c r="C170" s="49"/>
      <c r="D170" s="69"/>
      <c r="E170" s="69"/>
      <c r="F170" s="12" t="s">
        <v>11</v>
      </c>
      <c r="G170" s="34">
        <v>0</v>
      </c>
      <c r="H170" s="53"/>
      <c r="I170" s="65"/>
    </row>
    <row r="171" spans="1:9" x14ac:dyDescent="0.35">
      <c r="A171" s="63"/>
      <c r="B171" s="64"/>
      <c r="C171" s="49"/>
      <c r="D171" s="69"/>
      <c r="E171" s="69"/>
      <c r="F171" s="12" t="s">
        <v>12</v>
      </c>
      <c r="G171" s="34">
        <v>0</v>
      </c>
      <c r="H171" s="53"/>
      <c r="I171" s="65"/>
    </row>
    <row r="172" spans="1:9" x14ac:dyDescent="0.35">
      <c r="A172" s="63"/>
      <c r="B172" s="64"/>
      <c r="C172" s="49"/>
      <c r="D172" s="69"/>
      <c r="E172" s="69"/>
      <c r="F172" s="12" t="s">
        <v>13</v>
      </c>
      <c r="G172" s="34">
        <v>0</v>
      </c>
      <c r="H172" s="53"/>
      <c r="I172" s="65"/>
    </row>
    <row r="173" spans="1:9" ht="23.45" customHeight="1" x14ac:dyDescent="0.35">
      <c r="A173" s="63" t="s">
        <v>59</v>
      </c>
      <c r="B173" s="64" t="s">
        <v>136</v>
      </c>
      <c r="C173" s="49" t="s">
        <v>14</v>
      </c>
      <c r="D173" s="69" t="s">
        <v>38</v>
      </c>
      <c r="E173" s="69" t="s">
        <v>38</v>
      </c>
      <c r="F173" s="12" t="s">
        <v>4</v>
      </c>
      <c r="G173" s="16">
        <f>G174+G175+G176+G177+G178</f>
        <v>141.5</v>
      </c>
      <c r="H173" s="53" t="s">
        <v>42</v>
      </c>
      <c r="I173" s="65" t="s">
        <v>42</v>
      </c>
    </row>
    <row r="174" spans="1:9" x14ac:dyDescent="0.35">
      <c r="A174" s="63"/>
      <c r="B174" s="64"/>
      <c r="C174" s="49"/>
      <c r="D174" s="69"/>
      <c r="E174" s="69"/>
      <c r="F174" s="12" t="s">
        <v>9</v>
      </c>
      <c r="G174" s="34">
        <v>141.5</v>
      </c>
      <c r="H174" s="53"/>
      <c r="I174" s="65"/>
    </row>
    <row r="175" spans="1:9" x14ac:dyDescent="0.35">
      <c r="A175" s="63"/>
      <c r="B175" s="64"/>
      <c r="C175" s="49"/>
      <c r="D175" s="69"/>
      <c r="E175" s="69"/>
      <c r="F175" s="12" t="s">
        <v>10</v>
      </c>
      <c r="G175" s="34">
        <v>0</v>
      </c>
      <c r="H175" s="53"/>
      <c r="I175" s="65"/>
    </row>
    <row r="176" spans="1:9" x14ac:dyDescent="0.35">
      <c r="A176" s="63"/>
      <c r="B176" s="64"/>
      <c r="C176" s="49"/>
      <c r="D176" s="69"/>
      <c r="E176" s="69"/>
      <c r="F176" s="12" t="s">
        <v>11</v>
      </c>
      <c r="G176" s="34">
        <v>0</v>
      </c>
      <c r="H176" s="53"/>
      <c r="I176" s="65"/>
    </row>
    <row r="177" spans="1:9" x14ac:dyDescent="0.35">
      <c r="A177" s="63"/>
      <c r="B177" s="64"/>
      <c r="C177" s="49"/>
      <c r="D177" s="69"/>
      <c r="E177" s="69"/>
      <c r="F177" s="12" t="s">
        <v>12</v>
      </c>
      <c r="G177" s="34">
        <v>0</v>
      </c>
      <c r="H177" s="53"/>
      <c r="I177" s="65"/>
    </row>
    <row r="178" spans="1:9" x14ac:dyDescent="0.35">
      <c r="A178" s="63"/>
      <c r="B178" s="64"/>
      <c r="C178" s="49"/>
      <c r="D178" s="69"/>
      <c r="E178" s="69"/>
      <c r="F178" s="12" t="s">
        <v>13</v>
      </c>
      <c r="G178" s="34">
        <v>0</v>
      </c>
      <c r="H178" s="53"/>
      <c r="I178" s="65"/>
    </row>
    <row r="179" spans="1:9" ht="23.45" customHeight="1" x14ac:dyDescent="0.35">
      <c r="A179" s="63" t="s">
        <v>60</v>
      </c>
      <c r="B179" s="64" t="s">
        <v>137</v>
      </c>
      <c r="C179" s="49" t="s">
        <v>14</v>
      </c>
      <c r="D179" s="69" t="s">
        <v>38</v>
      </c>
      <c r="E179" s="69" t="s">
        <v>38</v>
      </c>
      <c r="F179" s="12" t="s">
        <v>4</v>
      </c>
      <c r="G179" s="16">
        <f>G180+G181+G182+G183+G184</f>
        <v>250</v>
      </c>
      <c r="H179" s="53" t="s">
        <v>42</v>
      </c>
      <c r="I179" s="65" t="s">
        <v>42</v>
      </c>
    </row>
    <row r="180" spans="1:9" x14ac:dyDescent="0.35">
      <c r="A180" s="63"/>
      <c r="B180" s="64"/>
      <c r="C180" s="49"/>
      <c r="D180" s="69"/>
      <c r="E180" s="69"/>
      <c r="F180" s="12" t="s">
        <v>9</v>
      </c>
      <c r="G180" s="34">
        <v>250</v>
      </c>
      <c r="H180" s="53"/>
      <c r="I180" s="65"/>
    </row>
    <row r="181" spans="1:9" x14ac:dyDescent="0.35">
      <c r="A181" s="63"/>
      <c r="B181" s="64"/>
      <c r="C181" s="49"/>
      <c r="D181" s="69"/>
      <c r="E181" s="69"/>
      <c r="F181" s="12" t="s">
        <v>10</v>
      </c>
      <c r="G181" s="34">
        <v>0</v>
      </c>
      <c r="H181" s="53"/>
      <c r="I181" s="65"/>
    </row>
    <row r="182" spans="1:9" x14ac:dyDescent="0.35">
      <c r="A182" s="63"/>
      <c r="B182" s="64"/>
      <c r="C182" s="49"/>
      <c r="D182" s="69"/>
      <c r="E182" s="69"/>
      <c r="F182" s="12" t="s">
        <v>11</v>
      </c>
      <c r="G182" s="34">
        <v>0</v>
      </c>
      <c r="H182" s="53"/>
      <c r="I182" s="65"/>
    </row>
    <row r="183" spans="1:9" x14ac:dyDescent="0.35">
      <c r="A183" s="63"/>
      <c r="B183" s="64"/>
      <c r="C183" s="49"/>
      <c r="D183" s="69"/>
      <c r="E183" s="69"/>
      <c r="F183" s="12" t="s">
        <v>12</v>
      </c>
      <c r="G183" s="34">
        <v>0</v>
      </c>
      <c r="H183" s="53"/>
      <c r="I183" s="65"/>
    </row>
    <row r="184" spans="1:9" x14ac:dyDescent="0.35">
      <c r="A184" s="63"/>
      <c r="B184" s="64"/>
      <c r="C184" s="49"/>
      <c r="D184" s="69"/>
      <c r="E184" s="69"/>
      <c r="F184" s="12" t="s">
        <v>13</v>
      </c>
      <c r="G184" s="34">
        <v>0</v>
      </c>
      <c r="H184" s="53"/>
      <c r="I184" s="65"/>
    </row>
    <row r="185" spans="1:9" ht="23.45" customHeight="1" x14ac:dyDescent="0.35">
      <c r="A185" s="63" t="s">
        <v>61</v>
      </c>
      <c r="B185" s="64" t="s">
        <v>138</v>
      </c>
      <c r="C185" s="49" t="s">
        <v>14</v>
      </c>
      <c r="D185" s="69"/>
      <c r="E185" s="69"/>
      <c r="F185" s="12" t="s">
        <v>4</v>
      </c>
      <c r="G185" s="16">
        <f>G186+G187+G188+G189+G190</f>
        <v>261.8</v>
      </c>
      <c r="H185" s="53" t="s">
        <v>42</v>
      </c>
      <c r="I185" s="65" t="s">
        <v>42</v>
      </c>
    </row>
    <row r="186" spans="1:9" x14ac:dyDescent="0.35">
      <c r="A186" s="63"/>
      <c r="B186" s="64"/>
      <c r="C186" s="49"/>
      <c r="D186" s="69"/>
      <c r="E186" s="69"/>
      <c r="F186" s="12" t="s">
        <v>9</v>
      </c>
      <c r="G186" s="34">
        <v>261.8</v>
      </c>
      <c r="H186" s="53"/>
      <c r="I186" s="65"/>
    </row>
    <row r="187" spans="1:9" x14ac:dyDescent="0.35">
      <c r="A187" s="63"/>
      <c r="B187" s="64"/>
      <c r="C187" s="49"/>
      <c r="D187" s="69"/>
      <c r="E187" s="69"/>
      <c r="F187" s="12" t="s">
        <v>10</v>
      </c>
      <c r="G187" s="34">
        <v>0</v>
      </c>
      <c r="H187" s="53"/>
      <c r="I187" s="65"/>
    </row>
    <row r="188" spans="1:9" x14ac:dyDescent="0.35">
      <c r="A188" s="63"/>
      <c r="B188" s="64"/>
      <c r="C188" s="49"/>
      <c r="D188" s="69"/>
      <c r="E188" s="69"/>
      <c r="F188" s="12" t="s">
        <v>11</v>
      </c>
      <c r="G188" s="34">
        <v>0</v>
      </c>
      <c r="H188" s="53"/>
      <c r="I188" s="65"/>
    </row>
    <row r="189" spans="1:9" x14ac:dyDescent="0.35">
      <c r="A189" s="63"/>
      <c r="B189" s="64"/>
      <c r="C189" s="49"/>
      <c r="D189" s="69"/>
      <c r="E189" s="69"/>
      <c r="F189" s="12" t="s">
        <v>12</v>
      </c>
      <c r="G189" s="34">
        <v>0</v>
      </c>
      <c r="H189" s="53"/>
      <c r="I189" s="65"/>
    </row>
    <row r="190" spans="1:9" x14ac:dyDescent="0.35">
      <c r="A190" s="63"/>
      <c r="B190" s="64"/>
      <c r="C190" s="49"/>
      <c r="D190" s="69"/>
      <c r="E190" s="69"/>
      <c r="F190" s="12" t="s">
        <v>13</v>
      </c>
      <c r="G190" s="34">
        <v>0</v>
      </c>
      <c r="H190" s="53"/>
      <c r="I190" s="65"/>
    </row>
    <row r="191" spans="1:9" ht="23.45" customHeight="1" x14ac:dyDescent="0.35">
      <c r="A191" s="63" t="s">
        <v>62</v>
      </c>
      <c r="B191" s="64" t="s">
        <v>139</v>
      </c>
      <c r="C191" s="49" t="s">
        <v>14</v>
      </c>
      <c r="D191" s="69" t="s">
        <v>38</v>
      </c>
      <c r="E191" s="69" t="s">
        <v>38</v>
      </c>
      <c r="F191" s="12" t="s">
        <v>4</v>
      </c>
      <c r="G191" s="16">
        <f>G192+G193+G194+G195+G196</f>
        <v>100</v>
      </c>
      <c r="H191" s="53" t="s">
        <v>42</v>
      </c>
      <c r="I191" s="65" t="s">
        <v>42</v>
      </c>
    </row>
    <row r="192" spans="1:9" x14ac:dyDescent="0.35">
      <c r="A192" s="63"/>
      <c r="B192" s="64"/>
      <c r="C192" s="49"/>
      <c r="D192" s="69"/>
      <c r="E192" s="69"/>
      <c r="F192" s="12" t="s">
        <v>9</v>
      </c>
      <c r="G192" s="34">
        <v>100</v>
      </c>
      <c r="H192" s="53"/>
      <c r="I192" s="65"/>
    </row>
    <row r="193" spans="1:9" x14ac:dyDescent="0.35">
      <c r="A193" s="63"/>
      <c r="B193" s="64"/>
      <c r="C193" s="49"/>
      <c r="D193" s="69"/>
      <c r="E193" s="69"/>
      <c r="F193" s="12" t="s">
        <v>10</v>
      </c>
      <c r="G193" s="34">
        <v>0</v>
      </c>
      <c r="H193" s="53"/>
      <c r="I193" s="65"/>
    </row>
    <row r="194" spans="1:9" x14ac:dyDescent="0.35">
      <c r="A194" s="63"/>
      <c r="B194" s="64"/>
      <c r="C194" s="49"/>
      <c r="D194" s="69"/>
      <c r="E194" s="69"/>
      <c r="F194" s="12" t="s">
        <v>11</v>
      </c>
      <c r="G194" s="34">
        <v>0</v>
      </c>
      <c r="H194" s="53"/>
      <c r="I194" s="65"/>
    </row>
    <row r="195" spans="1:9" x14ac:dyDescent="0.35">
      <c r="A195" s="63"/>
      <c r="B195" s="64"/>
      <c r="C195" s="49"/>
      <c r="D195" s="69"/>
      <c r="E195" s="69"/>
      <c r="F195" s="12" t="s">
        <v>12</v>
      </c>
      <c r="G195" s="34">
        <v>0</v>
      </c>
      <c r="H195" s="53"/>
      <c r="I195" s="65"/>
    </row>
    <row r="196" spans="1:9" x14ac:dyDescent="0.35">
      <c r="A196" s="63"/>
      <c r="B196" s="64"/>
      <c r="C196" s="49"/>
      <c r="D196" s="69"/>
      <c r="E196" s="69"/>
      <c r="F196" s="12" t="s">
        <v>13</v>
      </c>
      <c r="G196" s="34">
        <v>0</v>
      </c>
      <c r="H196" s="53"/>
      <c r="I196" s="65"/>
    </row>
    <row r="197" spans="1:9" ht="23.45" customHeight="1" x14ac:dyDescent="0.35">
      <c r="A197" s="63" t="s">
        <v>63</v>
      </c>
      <c r="B197" s="64" t="s">
        <v>159</v>
      </c>
      <c r="C197" s="49" t="s">
        <v>14</v>
      </c>
      <c r="D197" s="69" t="s">
        <v>38</v>
      </c>
      <c r="E197" s="69" t="s">
        <v>38</v>
      </c>
      <c r="F197" s="12" t="s">
        <v>4</v>
      </c>
      <c r="G197" s="16">
        <f>G198+G199+G200+G201+G202</f>
        <v>0</v>
      </c>
      <c r="H197" s="53" t="s">
        <v>42</v>
      </c>
      <c r="I197" s="65" t="s">
        <v>42</v>
      </c>
    </row>
    <row r="198" spans="1:9" x14ac:dyDescent="0.35">
      <c r="A198" s="63"/>
      <c r="B198" s="64"/>
      <c r="C198" s="49"/>
      <c r="D198" s="69"/>
      <c r="E198" s="69"/>
      <c r="F198" s="12" t="s">
        <v>9</v>
      </c>
      <c r="G198" s="34">
        <v>0</v>
      </c>
      <c r="H198" s="53"/>
      <c r="I198" s="65"/>
    </row>
    <row r="199" spans="1:9" x14ac:dyDescent="0.35">
      <c r="A199" s="63"/>
      <c r="B199" s="64"/>
      <c r="C199" s="49"/>
      <c r="D199" s="69"/>
      <c r="E199" s="69"/>
      <c r="F199" s="12" t="s">
        <v>10</v>
      </c>
      <c r="G199" s="34">
        <v>0</v>
      </c>
      <c r="H199" s="53"/>
      <c r="I199" s="65"/>
    </row>
    <row r="200" spans="1:9" x14ac:dyDescent="0.35">
      <c r="A200" s="63"/>
      <c r="B200" s="64"/>
      <c r="C200" s="49"/>
      <c r="D200" s="69"/>
      <c r="E200" s="69"/>
      <c r="F200" s="12" t="s">
        <v>11</v>
      </c>
      <c r="G200" s="34">
        <v>0</v>
      </c>
      <c r="H200" s="53"/>
      <c r="I200" s="65"/>
    </row>
    <row r="201" spans="1:9" x14ac:dyDescent="0.35">
      <c r="A201" s="63"/>
      <c r="B201" s="64"/>
      <c r="C201" s="49"/>
      <c r="D201" s="69"/>
      <c r="E201" s="69"/>
      <c r="F201" s="12" t="s">
        <v>12</v>
      </c>
      <c r="G201" s="34">
        <v>0</v>
      </c>
      <c r="H201" s="53"/>
      <c r="I201" s="65"/>
    </row>
    <row r="202" spans="1:9" x14ac:dyDescent="0.35">
      <c r="A202" s="63"/>
      <c r="B202" s="64"/>
      <c r="C202" s="49"/>
      <c r="D202" s="69"/>
      <c r="E202" s="69"/>
      <c r="F202" s="12" t="s">
        <v>13</v>
      </c>
      <c r="G202" s="34">
        <v>0</v>
      </c>
      <c r="H202" s="53"/>
      <c r="I202" s="65"/>
    </row>
    <row r="203" spans="1:9" ht="23.25" customHeight="1" x14ac:dyDescent="0.35">
      <c r="A203" s="63" t="s">
        <v>64</v>
      </c>
      <c r="B203" s="66" t="s">
        <v>107</v>
      </c>
      <c r="C203" s="49" t="s">
        <v>14</v>
      </c>
      <c r="D203" s="69" t="s">
        <v>38</v>
      </c>
      <c r="E203" s="69" t="s">
        <v>38</v>
      </c>
      <c r="F203" s="12" t="s">
        <v>4</v>
      </c>
      <c r="G203" s="16">
        <f>G204+G205+G206+G207+G208</f>
        <v>728</v>
      </c>
      <c r="H203" s="53" t="s">
        <v>65</v>
      </c>
      <c r="I203" s="65" t="s">
        <v>42</v>
      </c>
    </row>
    <row r="204" spans="1:9" x14ac:dyDescent="0.35">
      <c r="A204" s="63"/>
      <c r="B204" s="66"/>
      <c r="C204" s="49"/>
      <c r="D204" s="69"/>
      <c r="E204" s="69"/>
      <c r="F204" s="12" t="s">
        <v>9</v>
      </c>
      <c r="G204" s="16">
        <f>G210+G216</f>
        <v>728</v>
      </c>
      <c r="H204" s="53"/>
      <c r="I204" s="65"/>
    </row>
    <row r="205" spans="1:9" x14ac:dyDescent="0.35">
      <c r="A205" s="63"/>
      <c r="B205" s="66"/>
      <c r="C205" s="49"/>
      <c r="D205" s="69"/>
      <c r="E205" s="69"/>
      <c r="F205" s="12" t="s">
        <v>10</v>
      </c>
      <c r="G205" s="16">
        <f t="shared" ref="G205:G208" si="5">G211+G217</f>
        <v>0</v>
      </c>
      <c r="H205" s="53"/>
      <c r="I205" s="65"/>
    </row>
    <row r="206" spans="1:9" x14ac:dyDescent="0.35">
      <c r="A206" s="63"/>
      <c r="B206" s="66"/>
      <c r="C206" s="49"/>
      <c r="D206" s="69"/>
      <c r="E206" s="69"/>
      <c r="F206" s="12" t="s">
        <v>11</v>
      </c>
      <c r="G206" s="16">
        <f t="shared" si="5"/>
        <v>0</v>
      </c>
      <c r="H206" s="53"/>
      <c r="I206" s="65"/>
    </row>
    <row r="207" spans="1:9" x14ac:dyDescent="0.35">
      <c r="A207" s="63"/>
      <c r="B207" s="66"/>
      <c r="C207" s="49"/>
      <c r="D207" s="69"/>
      <c r="E207" s="69"/>
      <c r="F207" s="12" t="s">
        <v>12</v>
      </c>
      <c r="G207" s="16">
        <f t="shared" si="5"/>
        <v>0</v>
      </c>
      <c r="H207" s="53"/>
      <c r="I207" s="65"/>
    </row>
    <row r="208" spans="1:9" x14ac:dyDescent="0.35">
      <c r="A208" s="63"/>
      <c r="B208" s="66"/>
      <c r="C208" s="49"/>
      <c r="D208" s="69"/>
      <c r="E208" s="69"/>
      <c r="F208" s="12" t="s">
        <v>13</v>
      </c>
      <c r="G208" s="16">
        <f t="shared" si="5"/>
        <v>0</v>
      </c>
      <c r="H208" s="53"/>
      <c r="I208" s="65"/>
    </row>
    <row r="209" spans="1:9" ht="23.25" customHeight="1" x14ac:dyDescent="0.35">
      <c r="A209" s="63" t="s">
        <v>66</v>
      </c>
      <c r="B209" s="64" t="s">
        <v>140</v>
      </c>
      <c r="C209" s="49" t="s">
        <v>14</v>
      </c>
      <c r="D209" s="69" t="s">
        <v>38</v>
      </c>
      <c r="E209" s="69" t="s">
        <v>38</v>
      </c>
      <c r="F209" s="12" t="s">
        <v>4</v>
      </c>
      <c r="G209" s="16">
        <f>G210+G211+G212+G213+G214</f>
        <v>100</v>
      </c>
      <c r="H209" s="53" t="s">
        <v>42</v>
      </c>
      <c r="I209" s="65" t="s">
        <v>42</v>
      </c>
    </row>
    <row r="210" spans="1:9" x14ac:dyDescent="0.35">
      <c r="A210" s="63"/>
      <c r="B210" s="64"/>
      <c r="C210" s="49"/>
      <c r="D210" s="69"/>
      <c r="E210" s="69"/>
      <c r="F210" s="12" t="s">
        <v>9</v>
      </c>
      <c r="G210" s="34">
        <v>100</v>
      </c>
      <c r="H210" s="53"/>
      <c r="I210" s="65"/>
    </row>
    <row r="211" spans="1:9" x14ac:dyDescent="0.35">
      <c r="A211" s="63"/>
      <c r="B211" s="64"/>
      <c r="C211" s="49"/>
      <c r="D211" s="69"/>
      <c r="E211" s="69"/>
      <c r="F211" s="12" t="s">
        <v>10</v>
      </c>
      <c r="G211" s="34">
        <v>0</v>
      </c>
      <c r="H211" s="53"/>
      <c r="I211" s="65"/>
    </row>
    <row r="212" spans="1:9" x14ac:dyDescent="0.35">
      <c r="A212" s="63"/>
      <c r="B212" s="64"/>
      <c r="C212" s="49"/>
      <c r="D212" s="69"/>
      <c r="E212" s="69"/>
      <c r="F212" s="12" t="s">
        <v>11</v>
      </c>
      <c r="G212" s="34">
        <v>0</v>
      </c>
      <c r="H212" s="53"/>
      <c r="I212" s="65"/>
    </row>
    <row r="213" spans="1:9" x14ac:dyDescent="0.35">
      <c r="A213" s="63"/>
      <c r="B213" s="64"/>
      <c r="C213" s="49"/>
      <c r="D213" s="69"/>
      <c r="E213" s="69"/>
      <c r="F213" s="12" t="s">
        <v>12</v>
      </c>
      <c r="G213" s="34">
        <v>0</v>
      </c>
      <c r="H213" s="53"/>
      <c r="I213" s="65"/>
    </row>
    <row r="214" spans="1:9" x14ac:dyDescent="0.35">
      <c r="A214" s="63"/>
      <c r="B214" s="64"/>
      <c r="C214" s="49"/>
      <c r="D214" s="69"/>
      <c r="E214" s="69"/>
      <c r="F214" s="12" t="s">
        <v>13</v>
      </c>
      <c r="G214" s="34">
        <v>0</v>
      </c>
      <c r="H214" s="53"/>
      <c r="I214" s="65"/>
    </row>
    <row r="215" spans="1:9" ht="23.25" customHeight="1" x14ac:dyDescent="0.35">
      <c r="A215" s="63" t="s">
        <v>67</v>
      </c>
      <c r="B215" s="64" t="s">
        <v>49</v>
      </c>
      <c r="C215" s="49" t="s">
        <v>14</v>
      </c>
      <c r="D215" s="69" t="s">
        <v>38</v>
      </c>
      <c r="E215" s="69" t="s">
        <v>38</v>
      </c>
      <c r="F215" s="12" t="s">
        <v>4</v>
      </c>
      <c r="G215" s="16">
        <f>G216+G217+G218+G219+G220</f>
        <v>628</v>
      </c>
      <c r="H215" s="53" t="s">
        <v>42</v>
      </c>
      <c r="I215" s="65" t="s">
        <v>42</v>
      </c>
    </row>
    <row r="216" spans="1:9" x14ac:dyDescent="0.35">
      <c r="A216" s="63"/>
      <c r="B216" s="64"/>
      <c r="C216" s="49"/>
      <c r="D216" s="69"/>
      <c r="E216" s="69"/>
      <c r="F216" s="12" t="s">
        <v>9</v>
      </c>
      <c r="G216" s="34">
        <v>628</v>
      </c>
      <c r="H216" s="53"/>
      <c r="I216" s="65"/>
    </row>
    <row r="217" spans="1:9" x14ac:dyDescent="0.35">
      <c r="A217" s="63"/>
      <c r="B217" s="64"/>
      <c r="C217" s="49"/>
      <c r="D217" s="69"/>
      <c r="E217" s="69"/>
      <c r="F217" s="12" t="s">
        <v>10</v>
      </c>
      <c r="G217" s="34">
        <v>0</v>
      </c>
      <c r="H217" s="53"/>
      <c r="I217" s="65"/>
    </row>
    <row r="218" spans="1:9" x14ac:dyDescent="0.35">
      <c r="A218" s="63"/>
      <c r="B218" s="64"/>
      <c r="C218" s="49"/>
      <c r="D218" s="69"/>
      <c r="E218" s="69"/>
      <c r="F218" s="12" t="s">
        <v>11</v>
      </c>
      <c r="G218" s="34">
        <v>0</v>
      </c>
      <c r="H218" s="53"/>
      <c r="I218" s="65"/>
    </row>
    <row r="219" spans="1:9" x14ac:dyDescent="0.35">
      <c r="A219" s="63"/>
      <c r="B219" s="64"/>
      <c r="C219" s="49"/>
      <c r="D219" s="69"/>
      <c r="E219" s="69"/>
      <c r="F219" s="12" t="s">
        <v>12</v>
      </c>
      <c r="G219" s="34">
        <v>0</v>
      </c>
      <c r="H219" s="53"/>
      <c r="I219" s="65"/>
    </row>
    <row r="220" spans="1:9" x14ac:dyDescent="0.35">
      <c r="A220" s="63"/>
      <c r="B220" s="64"/>
      <c r="C220" s="49"/>
      <c r="D220" s="69"/>
      <c r="E220" s="69"/>
      <c r="F220" s="12" t="s">
        <v>13</v>
      </c>
      <c r="G220" s="34">
        <v>0</v>
      </c>
      <c r="H220" s="53"/>
      <c r="I220" s="65"/>
    </row>
    <row r="221" spans="1:9" ht="23.25" customHeight="1" x14ac:dyDescent="0.35">
      <c r="A221" s="63" t="s">
        <v>68</v>
      </c>
      <c r="B221" s="66" t="s">
        <v>108</v>
      </c>
      <c r="C221" s="49" t="s">
        <v>14</v>
      </c>
      <c r="D221" s="69" t="s">
        <v>38</v>
      </c>
      <c r="E221" s="69" t="s">
        <v>38</v>
      </c>
      <c r="F221" s="12" t="s">
        <v>4</v>
      </c>
      <c r="G221" s="16">
        <f>G222+G223+G224+G225+G226</f>
        <v>716.2</v>
      </c>
      <c r="H221" s="53" t="s">
        <v>69</v>
      </c>
      <c r="I221" s="65" t="s">
        <v>42</v>
      </c>
    </row>
    <row r="222" spans="1:9" x14ac:dyDescent="0.35">
      <c r="A222" s="63"/>
      <c r="B222" s="66"/>
      <c r="C222" s="49"/>
      <c r="D222" s="69"/>
      <c r="E222" s="69"/>
      <c r="F222" s="12" t="s">
        <v>9</v>
      </c>
      <c r="G222" s="16">
        <f>G228</f>
        <v>183</v>
      </c>
      <c r="H222" s="53"/>
      <c r="I222" s="65"/>
    </row>
    <row r="223" spans="1:9" x14ac:dyDescent="0.35">
      <c r="A223" s="63"/>
      <c r="B223" s="66"/>
      <c r="C223" s="49"/>
      <c r="D223" s="69"/>
      <c r="E223" s="69"/>
      <c r="F223" s="12" t="s">
        <v>10</v>
      </c>
      <c r="G223" s="16">
        <f t="shared" ref="G223:G226" si="6">G229</f>
        <v>0</v>
      </c>
      <c r="H223" s="53"/>
      <c r="I223" s="65"/>
    </row>
    <row r="224" spans="1:9" x14ac:dyDescent="0.35">
      <c r="A224" s="63"/>
      <c r="B224" s="66"/>
      <c r="C224" s="49"/>
      <c r="D224" s="69"/>
      <c r="E224" s="69"/>
      <c r="F224" s="12" t="s">
        <v>11</v>
      </c>
      <c r="G224" s="16">
        <f t="shared" si="6"/>
        <v>533.20000000000005</v>
      </c>
      <c r="H224" s="53"/>
      <c r="I224" s="65"/>
    </row>
    <row r="225" spans="1:9" x14ac:dyDescent="0.35">
      <c r="A225" s="63"/>
      <c r="B225" s="66"/>
      <c r="C225" s="49"/>
      <c r="D225" s="69"/>
      <c r="E225" s="69"/>
      <c r="F225" s="12" t="s">
        <v>12</v>
      </c>
      <c r="G225" s="16">
        <f t="shared" si="6"/>
        <v>0</v>
      </c>
      <c r="H225" s="53"/>
      <c r="I225" s="65"/>
    </row>
    <row r="226" spans="1:9" x14ac:dyDescent="0.35">
      <c r="A226" s="63"/>
      <c r="B226" s="66"/>
      <c r="C226" s="49"/>
      <c r="D226" s="69"/>
      <c r="E226" s="69"/>
      <c r="F226" s="12" t="s">
        <v>13</v>
      </c>
      <c r="G226" s="16">
        <f t="shared" si="6"/>
        <v>0</v>
      </c>
      <c r="H226" s="53"/>
      <c r="I226" s="65"/>
    </row>
    <row r="227" spans="1:9" ht="23.25" customHeight="1" x14ac:dyDescent="0.35">
      <c r="A227" s="63" t="s">
        <v>82</v>
      </c>
      <c r="B227" s="64" t="s">
        <v>141</v>
      </c>
      <c r="C227" s="49" t="s">
        <v>14</v>
      </c>
      <c r="D227" s="54" t="s">
        <v>38</v>
      </c>
      <c r="E227" s="54" t="s">
        <v>38</v>
      </c>
      <c r="F227" s="12" t="s">
        <v>4</v>
      </c>
      <c r="G227" s="16">
        <f>G228+G229+G230+G231+G232</f>
        <v>716.2</v>
      </c>
      <c r="H227" s="53" t="s">
        <v>42</v>
      </c>
      <c r="I227" s="65" t="s">
        <v>42</v>
      </c>
    </row>
    <row r="228" spans="1:9" x14ac:dyDescent="0.35">
      <c r="A228" s="63"/>
      <c r="B228" s="64"/>
      <c r="C228" s="49"/>
      <c r="D228" s="54"/>
      <c r="E228" s="54"/>
      <c r="F228" s="12" t="s">
        <v>9</v>
      </c>
      <c r="G228" s="34">
        <v>183</v>
      </c>
      <c r="H228" s="53"/>
      <c r="I228" s="65"/>
    </row>
    <row r="229" spans="1:9" x14ac:dyDescent="0.35">
      <c r="A229" s="63"/>
      <c r="B229" s="64"/>
      <c r="C229" s="49"/>
      <c r="D229" s="54"/>
      <c r="E229" s="54"/>
      <c r="F229" s="12" t="s">
        <v>10</v>
      </c>
      <c r="G229" s="34">
        <v>0</v>
      </c>
      <c r="H229" s="53"/>
      <c r="I229" s="65"/>
    </row>
    <row r="230" spans="1:9" x14ac:dyDescent="0.35">
      <c r="A230" s="63"/>
      <c r="B230" s="64"/>
      <c r="C230" s="49"/>
      <c r="D230" s="54"/>
      <c r="E230" s="54"/>
      <c r="F230" s="12" t="s">
        <v>11</v>
      </c>
      <c r="G230" s="34">
        <v>533.20000000000005</v>
      </c>
      <c r="H230" s="53"/>
      <c r="I230" s="65"/>
    </row>
    <row r="231" spans="1:9" x14ac:dyDescent="0.35">
      <c r="A231" s="63"/>
      <c r="B231" s="64"/>
      <c r="C231" s="49"/>
      <c r="D231" s="54"/>
      <c r="E231" s="54"/>
      <c r="F231" s="12" t="s">
        <v>12</v>
      </c>
      <c r="G231" s="34">
        <v>0</v>
      </c>
      <c r="H231" s="53"/>
      <c r="I231" s="65"/>
    </row>
    <row r="232" spans="1:9" x14ac:dyDescent="0.35">
      <c r="A232" s="63"/>
      <c r="B232" s="64"/>
      <c r="C232" s="49"/>
      <c r="D232" s="54"/>
      <c r="E232" s="54"/>
      <c r="F232" s="12" t="s">
        <v>13</v>
      </c>
      <c r="G232" s="34">
        <v>0</v>
      </c>
      <c r="H232" s="53"/>
      <c r="I232" s="65"/>
    </row>
    <row r="233" spans="1:9" ht="23.25" customHeight="1" x14ac:dyDescent="0.35">
      <c r="A233" s="51" t="s">
        <v>142</v>
      </c>
      <c r="B233" s="64" t="s">
        <v>70</v>
      </c>
      <c r="C233" s="49" t="s">
        <v>14</v>
      </c>
      <c r="D233" s="54" t="s">
        <v>38</v>
      </c>
      <c r="E233" s="54" t="s">
        <v>38</v>
      </c>
      <c r="F233" s="12" t="s">
        <v>4</v>
      </c>
      <c r="G233" s="16">
        <f>G234+G235+G236+G237+G238</f>
        <v>751.1</v>
      </c>
      <c r="H233" s="55" t="s">
        <v>42</v>
      </c>
      <c r="I233" s="56" t="s">
        <v>42</v>
      </c>
    </row>
    <row r="234" spans="1:9" x14ac:dyDescent="0.35">
      <c r="A234" s="51"/>
      <c r="B234" s="64"/>
      <c r="C234" s="49"/>
      <c r="D234" s="54"/>
      <c r="E234" s="54"/>
      <c r="F234" s="12" t="s">
        <v>9</v>
      </c>
      <c r="G234" s="16">
        <f>G240</f>
        <v>24.1</v>
      </c>
      <c r="H234" s="55"/>
      <c r="I234" s="56"/>
    </row>
    <row r="235" spans="1:9" x14ac:dyDescent="0.35">
      <c r="A235" s="51"/>
      <c r="B235" s="64"/>
      <c r="C235" s="49"/>
      <c r="D235" s="54"/>
      <c r="E235" s="54"/>
      <c r="F235" s="12" t="s">
        <v>10</v>
      </c>
      <c r="G235" s="16">
        <f t="shared" ref="G235:G238" si="7">G241</f>
        <v>0</v>
      </c>
      <c r="H235" s="55"/>
      <c r="I235" s="56"/>
    </row>
    <row r="236" spans="1:9" x14ac:dyDescent="0.35">
      <c r="A236" s="51"/>
      <c r="B236" s="64"/>
      <c r="C236" s="49"/>
      <c r="D236" s="54"/>
      <c r="E236" s="54"/>
      <c r="F236" s="12" t="s">
        <v>11</v>
      </c>
      <c r="G236" s="16">
        <f t="shared" si="7"/>
        <v>727</v>
      </c>
      <c r="H236" s="55"/>
      <c r="I236" s="56"/>
    </row>
    <row r="237" spans="1:9" x14ac:dyDescent="0.35">
      <c r="A237" s="51"/>
      <c r="B237" s="64"/>
      <c r="C237" s="49"/>
      <c r="D237" s="54"/>
      <c r="E237" s="54"/>
      <c r="F237" s="12" t="s">
        <v>109</v>
      </c>
      <c r="G237" s="16">
        <f t="shared" si="7"/>
        <v>0</v>
      </c>
      <c r="H237" s="55"/>
      <c r="I237" s="56"/>
    </row>
    <row r="238" spans="1:9" x14ac:dyDescent="0.35">
      <c r="A238" s="51"/>
      <c r="B238" s="64"/>
      <c r="C238" s="49"/>
      <c r="D238" s="54"/>
      <c r="E238" s="54"/>
      <c r="F238" s="12" t="s">
        <v>13</v>
      </c>
      <c r="G238" s="16">
        <f t="shared" si="7"/>
        <v>0</v>
      </c>
      <c r="H238" s="55"/>
      <c r="I238" s="56"/>
    </row>
    <row r="239" spans="1:9" ht="23.25" customHeight="1" x14ac:dyDescent="0.35">
      <c r="A239" s="51" t="s">
        <v>94</v>
      </c>
      <c r="B239" s="64" t="s">
        <v>70</v>
      </c>
      <c r="C239" s="49" t="s">
        <v>14</v>
      </c>
      <c r="D239" s="54" t="s">
        <v>38</v>
      </c>
      <c r="E239" s="54" t="s">
        <v>38</v>
      </c>
      <c r="F239" s="12" t="s">
        <v>4</v>
      </c>
      <c r="G239" s="16">
        <f>G240+G241+G242+G243+G244</f>
        <v>751.1</v>
      </c>
      <c r="H239" s="55" t="s">
        <v>42</v>
      </c>
      <c r="I239" s="56" t="s">
        <v>42</v>
      </c>
    </row>
    <row r="240" spans="1:9" x14ac:dyDescent="0.35">
      <c r="A240" s="51"/>
      <c r="B240" s="64"/>
      <c r="C240" s="49"/>
      <c r="D240" s="54"/>
      <c r="E240" s="54"/>
      <c r="F240" s="12" t="s">
        <v>9</v>
      </c>
      <c r="G240" s="38">
        <v>24.1</v>
      </c>
      <c r="H240" s="55"/>
      <c r="I240" s="56"/>
    </row>
    <row r="241" spans="1:9" x14ac:dyDescent="0.35">
      <c r="A241" s="51"/>
      <c r="B241" s="64"/>
      <c r="C241" s="49"/>
      <c r="D241" s="54"/>
      <c r="E241" s="54"/>
      <c r="F241" s="12" t="s">
        <v>10</v>
      </c>
      <c r="G241" s="38">
        <v>0</v>
      </c>
      <c r="H241" s="55"/>
      <c r="I241" s="56"/>
    </row>
    <row r="242" spans="1:9" x14ac:dyDescent="0.35">
      <c r="A242" s="51"/>
      <c r="B242" s="64"/>
      <c r="C242" s="49"/>
      <c r="D242" s="54"/>
      <c r="E242" s="54"/>
      <c r="F242" s="12" t="s">
        <v>11</v>
      </c>
      <c r="G242" s="38">
        <v>727</v>
      </c>
      <c r="H242" s="55"/>
      <c r="I242" s="56"/>
    </row>
    <row r="243" spans="1:9" x14ac:dyDescent="0.35">
      <c r="A243" s="51"/>
      <c r="B243" s="64"/>
      <c r="C243" s="49"/>
      <c r="D243" s="54"/>
      <c r="E243" s="54"/>
      <c r="F243" s="12" t="s">
        <v>109</v>
      </c>
      <c r="G243" s="38">
        <v>0</v>
      </c>
      <c r="H243" s="55"/>
      <c r="I243" s="56"/>
    </row>
    <row r="244" spans="1:9" x14ac:dyDescent="0.35">
      <c r="A244" s="51"/>
      <c r="B244" s="64"/>
      <c r="C244" s="49"/>
      <c r="D244" s="54"/>
      <c r="E244" s="54"/>
      <c r="F244" s="12" t="s">
        <v>13</v>
      </c>
      <c r="G244" s="38">
        <v>0</v>
      </c>
      <c r="H244" s="55"/>
      <c r="I244" s="56"/>
    </row>
    <row r="245" spans="1:9" x14ac:dyDescent="0.35">
      <c r="A245" s="51" t="s">
        <v>168</v>
      </c>
      <c r="B245" s="52" t="s">
        <v>160</v>
      </c>
      <c r="C245" s="53"/>
      <c r="D245" s="54" t="s">
        <v>38</v>
      </c>
      <c r="E245" s="54" t="s">
        <v>38</v>
      </c>
      <c r="F245" s="12" t="s">
        <v>4</v>
      </c>
      <c r="G245" s="16">
        <f>SUM(G246:G250)</f>
        <v>2002</v>
      </c>
      <c r="H245" s="55" t="s">
        <v>38</v>
      </c>
      <c r="I245" s="56" t="s">
        <v>38</v>
      </c>
    </row>
    <row r="246" spans="1:9" x14ac:dyDescent="0.35">
      <c r="A246" s="51"/>
      <c r="B246" s="52"/>
      <c r="C246" s="53"/>
      <c r="D246" s="54"/>
      <c r="E246" s="54"/>
      <c r="F246" s="12" t="s">
        <v>9</v>
      </c>
      <c r="G246" s="38">
        <v>2</v>
      </c>
      <c r="H246" s="55"/>
      <c r="I246" s="56"/>
    </row>
    <row r="247" spans="1:9" x14ac:dyDescent="0.35">
      <c r="A247" s="51"/>
      <c r="B247" s="52"/>
      <c r="C247" s="53"/>
      <c r="D247" s="54"/>
      <c r="E247" s="54"/>
      <c r="F247" s="12" t="s">
        <v>10</v>
      </c>
      <c r="G247" s="38">
        <v>0</v>
      </c>
      <c r="H247" s="55"/>
      <c r="I247" s="56"/>
    </row>
    <row r="248" spans="1:9" x14ac:dyDescent="0.35">
      <c r="A248" s="51"/>
      <c r="B248" s="52"/>
      <c r="C248" s="53"/>
      <c r="D248" s="54"/>
      <c r="E248" s="54"/>
      <c r="F248" s="12" t="s">
        <v>11</v>
      </c>
      <c r="G248" s="38">
        <v>2000</v>
      </c>
      <c r="H248" s="55"/>
      <c r="I248" s="56"/>
    </row>
    <row r="249" spans="1:9" x14ac:dyDescent="0.35">
      <c r="A249" s="51"/>
      <c r="B249" s="52"/>
      <c r="C249" s="53"/>
      <c r="D249" s="54"/>
      <c r="E249" s="54"/>
      <c r="F249" s="12" t="s">
        <v>12</v>
      </c>
      <c r="G249" s="38">
        <v>0</v>
      </c>
      <c r="H249" s="55"/>
      <c r="I249" s="56"/>
    </row>
    <row r="250" spans="1:9" x14ac:dyDescent="0.35">
      <c r="A250" s="51"/>
      <c r="B250" s="52"/>
      <c r="C250" s="53"/>
      <c r="D250" s="54"/>
      <c r="E250" s="54"/>
      <c r="F250" s="12" t="s">
        <v>13</v>
      </c>
      <c r="G250" s="38">
        <v>0</v>
      </c>
      <c r="H250" s="55"/>
      <c r="I250" s="56"/>
    </row>
    <row r="251" spans="1:9" x14ac:dyDescent="0.35">
      <c r="A251" s="51" t="s">
        <v>166</v>
      </c>
      <c r="B251" s="52" t="s">
        <v>161</v>
      </c>
      <c r="C251" s="53"/>
      <c r="D251" s="54" t="s">
        <v>38</v>
      </c>
      <c r="E251" s="54" t="s">
        <v>38</v>
      </c>
      <c r="F251" s="12" t="s">
        <v>4</v>
      </c>
      <c r="G251" s="16">
        <f>SUM(G252:G256)</f>
        <v>168.79999999999998</v>
      </c>
      <c r="H251" s="55" t="s">
        <v>38</v>
      </c>
      <c r="I251" s="56" t="s">
        <v>38</v>
      </c>
    </row>
    <row r="252" spans="1:9" x14ac:dyDescent="0.35">
      <c r="A252" s="51"/>
      <c r="B252" s="52"/>
      <c r="C252" s="53"/>
      <c r="D252" s="54"/>
      <c r="E252" s="54"/>
      <c r="F252" s="12" t="s">
        <v>9</v>
      </c>
      <c r="G252" s="16">
        <f>G258</f>
        <v>0.2</v>
      </c>
      <c r="H252" s="55"/>
      <c r="I252" s="56"/>
    </row>
    <row r="253" spans="1:9" x14ac:dyDescent="0.35">
      <c r="A253" s="51"/>
      <c r="B253" s="52"/>
      <c r="C253" s="53"/>
      <c r="D253" s="54"/>
      <c r="E253" s="54"/>
      <c r="F253" s="12" t="s">
        <v>10</v>
      </c>
      <c r="G253" s="16">
        <f t="shared" ref="G253:G256" si="8">G259</f>
        <v>0</v>
      </c>
      <c r="H253" s="55"/>
      <c r="I253" s="56"/>
    </row>
    <row r="254" spans="1:9" x14ac:dyDescent="0.35">
      <c r="A254" s="51"/>
      <c r="B254" s="52"/>
      <c r="C254" s="53"/>
      <c r="D254" s="54"/>
      <c r="E254" s="54"/>
      <c r="F254" s="12" t="s">
        <v>11</v>
      </c>
      <c r="G254" s="16">
        <f t="shared" si="8"/>
        <v>168.6</v>
      </c>
      <c r="H254" s="55"/>
      <c r="I254" s="56"/>
    </row>
    <row r="255" spans="1:9" x14ac:dyDescent="0.35">
      <c r="A255" s="51"/>
      <c r="B255" s="52"/>
      <c r="C255" s="53"/>
      <c r="D255" s="54"/>
      <c r="E255" s="54"/>
      <c r="F255" s="12" t="s">
        <v>12</v>
      </c>
      <c r="G255" s="16">
        <f t="shared" si="8"/>
        <v>0</v>
      </c>
      <c r="H255" s="55"/>
      <c r="I255" s="56"/>
    </row>
    <row r="256" spans="1:9" x14ac:dyDescent="0.35">
      <c r="A256" s="51"/>
      <c r="B256" s="52"/>
      <c r="C256" s="53"/>
      <c r="D256" s="54"/>
      <c r="E256" s="54"/>
      <c r="F256" s="12" t="s">
        <v>13</v>
      </c>
      <c r="G256" s="16">
        <f t="shared" si="8"/>
        <v>0</v>
      </c>
      <c r="H256" s="55"/>
      <c r="I256" s="56"/>
    </row>
    <row r="257" spans="1:9" x14ac:dyDescent="0.35">
      <c r="A257" s="51" t="s">
        <v>167</v>
      </c>
      <c r="B257" s="52" t="s">
        <v>162</v>
      </c>
      <c r="C257" s="53"/>
      <c r="D257" s="54" t="s">
        <v>38</v>
      </c>
      <c r="E257" s="54" t="s">
        <v>38</v>
      </c>
      <c r="F257" s="12" t="s">
        <v>4</v>
      </c>
      <c r="G257" s="16">
        <f>SUM(G258:G262)</f>
        <v>168.79999999999998</v>
      </c>
      <c r="H257" s="55" t="s">
        <v>38</v>
      </c>
      <c r="I257" s="56" t="s">
        <v>38</v>
      </c>
    </row>
    <row r="258" spans="1:9" x14ac:dyDescent="0.35">
      <c r="A258" s="51"/>
      <c r="B258" s="52"/>
      <c r="C258" s="53"/>
      <c r="D258" s="54"/>
      <c r="E258" s="54"/>
      <c r="F258" s="12" t="s">
        <v>9</v>
      </c>
      <c r="G258" s="38">
        <v>0.2</v>
      </c>
      <c r="H258" s="55"/>
      <c r="I258" s="56"/>
    </row>
    <row r="259" spans="1:9" x14ac:dyDescent="0.35">
      <c r="A259" s="51"/>
      <c r="B259" s="52"/>
      <c r="C259" s="53"/>
      <c r="D259" s="54"/>
      <c r="E259" s="54"/>
      <c r="F259" s="12" t="s">
        <v>10</v>
      </c>
      <c r="G259" s="38">
        <v>0</v>
      </c>
      <c r="H259" s="55"/>
      <c r="I259" s="56"/>
    </row>
    <row r="260" spans="1:9" x14ac:dyDescent="0.35">
      <c r="A260" s="51"/>
      <c r="B260" s="52"/>
      <c r="C260" s="53"/>
      <c r="D260" s="54"/>
      <c r="E260" s="54"/>
      <c r="F260" s="12" t="s">
        <v>11</v>
      </c>
      <c r="G260" s="38">
        <v>168.6</v>
      </c>
      <c r="H260" s="55"/>
      <c r="I260" s="56"/>
    </row>
    <row r="261" spans="1:9" x14ac:dyDescent="0.35">
      <c r="A261" s="51"/>
      <c r="B261" s="52"/>
      <c r="C261" s="53"/>
      <c r="D261" s="54"/>
      <c r="E261" s="54"/>
      <c r="F261" s="12" t="s">
        <v>12</v>
      </c>
      <c r="G261" s="38">
        <v>0</v>
      </c>
      <c r="H261" s="55"/>
      <c r="I261" s="56"/>
    </row>
    <row r="262" spans="1:9" ht="24" thickBot="1" x14ac:dyDescent="0.4">
      <c r="A262" s="57"/>
      <c r="B262" s="58"/>
      <c r="C262" s="59"/>
      <c r="D262" s="60"/>
      <c r="E262" s="60"/>
      <c r="F262" s="29" t="s">
        <v>13</v>
      </c>
      <c r="G262" s="39">
        <v>0</v>
      </c>
      <c r="H262" s="61"/>
      <c r="I262" s="62"/>
    </row>
    <row r="263" spans="1:9" ht="30.6" customHeight="1" x14ac:dyDescent="0.35">
      <c r="A263" s="74">
        <v>4</v>
      </c>
      <c r="B263" s="83" t="s">
        <v>110</v>
      </c>
      <c r="C263" s="78" t="s">
        <v>14</v>
      </c>
      <c r="D263" s="75" t="s">
        <v>38</v>
      </c>
      <c r="E263" s="75" t="s">
        <v>38</v>
      </c>
      <c r="F263" s="22" t="s">
        <v>4</v>
      </c>
      <c r="G263" s="33">
        <f>G264+G265+G266+G267+G268</f>
        <v>1290</v>
      </c>
      <c r="H263" s="85" t="s">
        <v>42</v>
      </c>
      <c r="I263" s="77" t="s">
        <v>42</v>
      </c>
    </row>
    <row r="264" spans="1:9" x14ac:dyDescent="0.35">
      <c r="A264" s="68"/>
      <c r="B264" s="84"/>
      <c r="C264" s="49"/>
      <c r="D264" s="69"/>
      <c r="E264" s="69"/>
      <c r="F264" s="11" t="s">
        <v>9</v>
      </c>
      <c r="G264" s="31">
        <f>G270+G282</f>
        <v>232.7</v>
      </c>
      <c r="H264" s="55"/>
      <c r="I264" s="56"/>
    </row>
    <row r="265" spans="1:9" x14ac:dyDescent="0.35">
      <c r="A265" s="68"/>
      <c r="B265" s="84"/>
      <c r="C265" s="49"/>
      <c r="D265" s="69"/>
      <c r="E265" s="69"/>
      <c r="F265" s="11" t="s">
        <v>10</v>
      </c>
      <c r="G265" s="31">
        <f>G271+G283</f>
        <v>0</v>
      </c>
      <c r="H265" s="55"/>
      <c r="I265" s="56"/>
    </row>
    <row r="266" spans="1:9" x14ac:dyDescent="0.35">
      <c r="A266" s="68"/>
      <c r="B266" s="84"/>
      <c r="C266" s="49"/>
      <c r="D266" s="69"/>
      <c r="E266" s="69"/>
      <c r="F266" s="11" t="s">
        <v>11</v>
      </c>
      <c r="G266" s="31">
        <f>G272+G284</f>
        <v>1057.3</v>
      </c>
      <c r="H266" s="55"/>
      <c r="I266" s="56"/>
    </row>
    <row r="267" spans="1:9" x14ac:dyDescent="0.35">
      <c r="A267" s="68"/>
      <c r="B267" s="84"/>
      <c r="C267" s="49"/>
      <c r="D267" s="69"/>
      <c r="E267" s="69"/>
      <c r="F267" s="11" t="s">
        <v>111</v>
      </c>
      <c r="G267" s="31">
        <f>G273+G285</f>
        <v>0</v>
      </c>
      <c r="H267" s="55"/>
      <c r="I267" s="56"/>
    </row>
    <row r="268" spans="1:9" x14ac:dyDescent="0.35">
      <c r="A268" s="68"/>
      <c r="B268" s="84"/>
      <c r="C268" s="49"/>
      <c r="D268" s="69"/>
      <c r="E268" s="69"/>
      <c r="F268" s="11" t="s">
        <v>13</v>
      </c>
      <c r="G268" s="31">
        <f>G274+G286</f>
        <v>0</v>
      </c>
      <c r="H268" s="55"/>
      <c r="I268" s="56"/>
    </row>
    <row r="269" spans="1:9" ht="23.25" customHeight="1" x14ac:dyDescent="0.35">
      <c r="A269" s="63" t="s">
        <v>71</v>
      </c>
      <c r="B269" s="66" t="s">
        <v>112</v>
      </c>
      <c r="C269" s="49" t="s">
        <v>14</v>
      </c>
      <c r="D269" s="69" t="s">
        <v>38</v>
      </c>
      <c r="E269" s="69" t="s">
        <v>38</v>
      </c>
      <c r="F269" s="12" t="s">
        <v>4</v>
      </c>
      <c r="G269" s="16">
        <f>G270+G271+G272+G273+G274</f>
        <v>200</v>
      </c>
      <c r="H269" s="53" t="s">
        <v>72</v>
      </c>
      <c r="I269" s="65" t="s">
        <v>42</v>
      </c>
    </row>
    <row r="270" spans="1:9" x14ac:dyDescent="0.35">
      <c r="A270" s="63"/>
      <c r="B270" s="66"/>
      <c r="C270" s="49"/>
      <c r="D270" s="69"/>
      <c r="E270" s="69"/>
      <c r="F270" s="12" t="s">
        <v>9</v>
      </c>
      <c r="G270" s="37">
        <f>G276</f>
        <v>200</v>
      </c>
      <c r="H270" s="53"/>
      <c r="I270" s="65"/>
    </row>
    <row r="271" spans="1:9" x14ac:dyDescent="0.35">
      <c r="A271" s="63"/>
      <c r="B271" s="66"/>
      <c r="C271" s="49"/>
      <c r="D271" s="69"/>
      <c r="E271" s="69"/>
      <c r="F271" s="12" t="s">
        <v>10</v>
      </c>
      <c r="G271" s="37">
        <f t="shared" ref="G271:G274" si="9">G277</f>
        <v>0</v>
      </c>
      <c r="H271" s="53"/>
      <c r="I271" s="65"/>
    </row>
    <row r="272" spans="1:9" x14ac:dyDescent="0.35">
      <c r="A272" s="63"/>
      <c r="B272" s="66"/>
      <c r="C272" s="49"/>
      <c r="D272" s="69"/>
      <c r="E272" s="69"/>
      <c r="F272" s="12" t="s">
        <v>11</v>
      </c>
      <c r="G272" s="37">
        <f t="shared" si="9"/>
        <v>0</v>
      </c>
      <c r="H272" s="53"/>
      <c r="I272" s="65"/>
    </row>
    <row r="273" spans="1:9" x14ac:dyDescent="0.35">
      <c r="A273" s="63"/>
      <c r="B273" s="66"/>
      <c r="C273" s="49"/>
      <c r="D273" s="69"/>
      <c r="E273" s="69"/>
      <c r="F273" s="12" t="s">
        <v>12</v>
      </c>
      <c r="G273" s="37">
        <f t="shared" si="9"/>
        <v>0</v>
      </c>
      <c r="H273" s="53"/>
      <c r="I273" s="65"/>
    </row>
    <row r="274" spans="1:9" x14ac:dyDescent="0.35">
      <c r="A274" s="63"/>
      <c r="B274" s="66"/>
      <c r="C274" s="49"/>
      <c r="D274" s="69"/>
      <c r="E274" s="69"/>
      <c r="F274" s="12" t="s">
        <v>13</v>
      </c>
      <c r="G274" s="37">
        <f t="shared" si="9"/>
        <v>0</v>
      </c>
      <c r="H274" s="53"/>
      <c r="I274" s="65"/>
    </row>
    <row r="275" spans="1:9" ht="23.25" customHeight="1" x14ac:dyDescent="0.35">
      <c r="A275" s="51" t="s">
        <v>95</v>
      </c>
      <c r="B275" s="64" t="s">
        <v>73</v>
      </c>
      <c r="C275" s="49" t="s">
        <v>14</v>
      </c>
      <c r="D275" s="54" t="s">
        <v>38</v>
      </c>
      <c r="E275" s="54" t="s">
        <v>38</v>
      </c>
      <c r="F275" s="12" t="s">
        <v>4</v>
      </c>
      <c r="G275" s="16">
        <f>G276+G277+G278+G279+G280</f>
        <v>200</v>
      </c>
      <c r="H275" s="53" t="s">
        <v>42</v>
      </c>
      <c r="I275" s="65" t="s">
        <v>42</v>
      </c>
    </row>
    <row r="276" spans="1:9" x14ac:dyDescent="0.35">
      <c r="A276" s="51"/>
      <c r="B276" s="64"/>
      <c r="C276" s="49"/>
      <c r="D276" s="54"/>
      <c r="E276" s="54"/>
      <c r="F276" s="12" t="s">
        <v>9</v>
      </c>
      <c r="G276" s="34">
        <v>200</v>
      </c>
      <c r="H276" s="53"/>
      <c r="I276" s="65"/>
    </row>
    <row r="277" spans="1:9" x14ac:dyDescent="0.35">
      <c r="A277" s="51"/>
      <c r="B277" s="64"/>
      <c r="C277" s="49"/>
      <c r="D277" s="54"/>
      <c r="E277" s="54"/>
      <c r="F277" s="12" t="s">
        <v>10</v>
      </c>
      <c r="G277" s="34">
        <v>0</v>
      </c>
      <c r="H277" s="53"/>
      <c r="I277" s="65"/>
    </row>
    <row r="278" spans="1:9" x14ac:dyDescent="0.35">
      <c r="A278" s="51"/>
      <c r="B278" s="64"/>
      <c r="C278" s="49"/>
      <c r="D278" s="54"/>
      <c r="E278" s="54"/>
      <c r="F278" s="12" t="s">
        <v>11</v>
      </c>
      <c r="G278" s="34">
        <v>0</v>
      </c>
      <c r="H278" s="53"/>
      <c r="I278" s="65"/>
    </row>
    <row r="279" spans="1:9" x14ac:dyDescent="0.35">
      <c r="A279" s="51"/>
      <c r="B279" s="64"/>
      <c r="C279" s="49"/>
      <c r="D279" s="54"/>
      <c r="E279" s="54"/>
      <c r="F279" s="12" t="s">
        <v>12</v>
      </c>
      <c r="G279" s="34">
        <v>0</v>
      </c>
      <c r="H279" s="53"/>
      <c r="I279" s="65"/>
    </row>
    <row r="280" spans="1:9" x14ac:dyDescent="0.35">
      <c r="A280" s="51"/>
      <c r="B280" s="64"/>
      <c r="C280" s="49"/>
      <c r="D280" s="54"/>
      <c r="E280" s="54"/>
      <c r="F280" s="12" t="s">
        <v>13</v>
      </c>
      <c r="G280" s="34">
        <v>0</v>
      </c>
      <c r="H280" s="53"/>
      <c r="I280" s="65"/>
    </row>
    <row r="281" spans="1:9" ht="23.25" customHeight="1" x14ac:dyDescent="0.35">
      <c r="A281" s="63" t="s">
        <v>143</v>
      </c>
      <c r="B281" s="64" t="s">
        <v>145</v>
      </c>
      <c r="C281" s="49" t="s">
        <v>14</v>
      </c>
      <c r="D281" s="69" t="s">
        <v>38</v>
      </c>
      <c r="E281" s="69" t="s">
        <v>38</v>
      </c>
      <c r="F281" s="12" t="s">
        <v>4</v>
      </c>
      <c r="G281" s="16">
        <f>SUM(G282:G286)</f>
        <v>1090</v>
      </c>
      <c r="H281" s="53" t="s">
        <v>72</v>
      </c>
      <c r="I281" s="65" t="s">
        <v>42</v>
      </c>
    </row>
    <row r="282" spans="1:9" x14ac:dyDescent="0.35">
      <c r="A282" s="63"/>
      <c r="B282" s="64"/>
      <c r="C282" s="49"/>
      <c r="D282" s="69"/>
      <c r="E282" s="69"/>
      <c r="F282" s="12" t="s">
        <v>9</v>
      </c>
      <c r="G282" s="37">
        <f>G288</f>
        <v>32.700000000000003</v>
      </c>
      <c r="H282" s="53"/>
      <c r="I282" s="65"/>
    </row>
    <row r="283" spans="1:9" x14ac:dyDescent="0.35">
      <c r="A283" s="63"/>
      <c r="B283" s="64"/>
      <c r="C283" s="49"/>
      <c r="D283" s="69"/>
      <c r="E283" s="69"/>
      <c r="F283" s="12" t="s">
        <v>10</v>
      </c>
      <c r="G283" s="37">
        <f t="shared" ref="G283:G286" si="10">G289</f>
        <v>0</v>
      </c>
      <c r="H283" s="53"/>
      <c r="I283" s="65"/>
    </row>
    <row r="284" spans="1:9" x14ac:dyDescent="0.35">
      <c r="A284" s="63"/>
      <c r="B284" s="64"/>
      <c r="C284" s="49"/>
      <c r="D284" s="69"/>
      <c r="E284" s="69"/>
      <c r="F284" s="12" t="s">
        <v>11</v>
      </c>
      <c r="G284" s="37">
        <f t="shared" si="10"/>
        <v>1057.3</v>
      </c>
      <c r="H284" s="53"/>
      <c r="I284" s="65"/>
    </row>
    <row r="285" spans="1:9" x14ac:dyDescent="0.35">
      <c r="A285" s="63"/>
      <c r="B285" s="64"/>
      <c r="C285" s="49"/>
      <c r="D285" s="69"/>
      <c r="E285" s="69"/>
      <c r="F285" s="12" t="s">
        <v>12</v>
      </c>
      <c r="G285" s="37">
        <f t="shared" si="10"/>
        <v>0</v>
      </c>
      <c r="H285" s="53"/>
      <c r="I285" s="65"/>
    </row>
    <row r="286" spans="1:9" x14ac:dyDescent="0.35">
      <c r="A286" s="63"/>
      <c r="B286" s="64"/>
      <c r="C286" s="49"/>
      <c r="D286" s="69"/>
      <c r="E286" s="69"/>
      <c r="F286" s="12" t="s">
        <v>13</v>
      </c>
      <c r="G286" s="37">
        <f t="shared" si="10"/>
        <v>0</v>
      </c>
      <c r="H286" s="53"/>
      <c r="I286" s="65"/>
    </row>
    <row r="287" spans="1:9" ht="23.25" customHeight="1" x14ac:dyDescent="0.35">
      <c r="A287" s="51" t="s">
        <v>144</v>
      </c>
      <c r="B287" s="64" t="s">
        <v>73</v>
      </c>
      <c r="C287" s="49" t="s">
        <v>14</v>
      </c>
      <c r="D287" s="54" t="s">
        <v>38</v>
      </c>
      <c r="E287" s="54" t="s">
        <v>38</v>
      </c>
      <c r="F287" s="12" t="s">
        <v>4</v>
      </c>
      <c r="G287" s="16">
        <f>G288+G289+G290+G291+G292</f>
        <v>1090</v>
      </c>
      <c r="H287" s="53" t="s">
        <v>42</v>
      </c>
      <c r="I287" s="65" t="s">
        <v>42</v>
      </c>
    </row>
    <row r="288" spans="1:9" x14ac:dyDescent="0.35">
      <c r="A288" s="51"/>
      <c r="B288" s="64"/>
      <c r="C288" s="49"/>
      <c r="D288" s="54"/>
      <c r="E288" s="54"/>
      <c r="F288" s="12" t="s">
        <v>9</v>
      </c>
      <c r="G288" s="34">
        <v>32.700000000000003</v>
      </c>
      <c r="H288" s="53"/>
      <c r="I288" s="65"/>
    </row>
    <row r="289" spans="1:9" x14ac:dyDescent="0.35">
      <c r="A289" s="51"/>
      <c r="B289" s="64"/>
      <c r="C289" s="49"/>
      <c r="D289" s="54"/>
      <c r="E289" s="54"/>
      <c r="F289" s="12" t="s">
        <v>10</v>
      </c>
      <c r="G289" s="34">
        <v>0</v>
      </c>
      <c r="H289" s="53"/>
      <c r="I289" s="65"/>
    </row>
    <row r="290" spans="1:9" x14ac:dyDescent="0.35">
      <c r="A290" s="51"/>
      <c r="B290" s="64"/>
      <c r="C290" s="49"/>
      <c r="D290" s="54"/>
      <c r="E290" s="54"/>
      <c r="F290" s="12" t="s">
        <v>11</v>
      </c>
      <c r="G290" s="34">
        <v>1057.3</v>
      </c>
      <c r="H290" s="53"/>
      <c r="I290" s="65"/>
    </row>
    <row r="291" spans="1:9" x14ac:dyDescent="0.35">
      <c r="A291" s="51"/>
      <c r="B291" s="64"/>
      <c r="C291" s="49"/>
      <c r="D291" s="54"/>
      <c r="E291" s="54"/>
      <c r="F291" s="12" t="s">
        <v>12</v>
      </c>
      <c r="G291" s="34">
        <v>0</v>
      </c>
      <c r="H291" s="53"/>
      <c r="I291" s="65"/>
    </row>
    <row r="292" spans="1:9" ht="24" thickBot="1" x14ac:dyDescent="0.4">
      <c r="A292" s="57"/>
      <c r="B292" s="82"/>
      <c r="C292" s="50"/>
      <c r="D292" s="60"/>
      <c r="E292" s="60"/>
      <c r="F292" s="29" t="s">
        <v>13</v>
      </c>
      <c r="G292" s="35">
        <v>0</v>
      </c>
      <c r="H292" s="59"/>
      <c r="I292" s="148"/>
    </row>
    <row r="293" spans="1:9" ht="24.75" customHeight="1" x14ac:dyDescent="0.35">
      <c r="A293" s="74">
        <v>5</v>
      </c>
      <c r="B293" s="83" t="s">
        <v>115</v>
      </c>
      <c r="C293" s="78" t="s">
        <v>14</v>
      </c>
      <c r="D293" s="75" t="s">
        <v>38</v>
      </c>
      <c r="E293" s="75" t="s">
        <v>38</v>
      </c>
      <c r="F293" s="22" t="s">
        <v>4</v>
      </c>
      <c r="G293" s="33">
        <f>G294+G295+G296+G297+G298</f>
        <v>386.9</v>
      </c>
      <c r="H293" s="76" t="s">
        <v>74</v>
      </c>
      <c r="I293" s="77" t="s">
        <v>42</v>
      </c>
    </row>
    <row r="294" spans="1:9" x14ac:dyDescent="0.35">
      <c r="A294" s="68"/>
      <c r="B294" s="84"/>
      <c r="C294" s="49"/>
      <c r="D294" s="69"/>
      <c r="E294" s="69"/>
      <c r="F294" s="11" t="s">
        <v>9</v>
      </c>
      <c r="G294" s="31">
        <f>G300+G318</f>
        <v>289</v>
      </c>
      <c r="H294" s="53"/>
      <c r="I294" s="56"/>
    </row>
    <row r="295" spans="1:9" x14ac:dyDescent="0.35">
      <c r="A295" s="68"/>
      <c r="B295" s="84"/>
      <c r="C295" s="49"/>
      <c r="D295" s="69"/>
      <c r="E295" s="69"/>
      <c r="F295" s="11" t="s">
        <v>10</v>
      </c>
      <c r="G295" s="31">
        <f>G301+G319</f>
        <v>0</v>
      </c>
      <c r="H295" s="53"/>
      <c r="I295" s="56"/>
    </row>
    <row r="296" spans="1:9" x14ac:dyDescent="0.35">
      <c r="A296" s="68"/>
      <c r="B296" s="84"/>
      <c r="C296" s="49"/>
      <c r="D296" s="69"/>
      <c r="E296" s="69"/>
      <c r="F296" s="11" t="s">
        <v>11</v>
      </c>
      <c r="G296" s="31">
        <f>G302+G320</f>
        <v>97.9</v>
      </c>
      <c r="H296" s="53"/>
      <c r="I296" s="56"/>
    </row>
    <row r="297" spans="1:9" x14ac:dyDescent="0.35">
      <c r="A297" s="68"/>
      <c r="B297" s="84"/>
      <c r="C297" s="49"/>
      <c r="D297" s="69"/>
      <c r="E297" s="69"/>
      <c r="F297" s="11" t="s">
        <v>12</v>
      </c>
      <c r="G297" s="31">
        <f>G303+G321</f>
        <v>0</v>
      </c>
      <c r="H297" s="53"/>
      <c r="I297" s="56"/>
    </row>
    <row r="298" spans="1:9" x14ac:dyDescent="0.35">
      <c r="A298" s="68"/>
      <c r="B298" s="84"/>
      <c r="C298" s="49"/>
      <c r="D298" s="69"/>
      <c r="E298" s="69"/>
      <c r="F298" s="11" t="s">
        <v>13</v>
      </c>
      <c r="G298" s="31">
        <f>G304+G322</f>
        <v>0</v>
      </c>
      <c r="H298" s="53"/>
      <c r="I298" s="56"/>
    </row>
    <row r="299" spans="1:9" ht="23.25" customHeight="1" x14ac:dyDescent="0.35">
      <c r="A299" s="63" t="s">
        <v>75</v>
      </c>
      <c r="B299" s="66" t="s">
        <v>113</v>
      </c>
      <c r="C299" s="49" t="s">
        <v>14</v>
      </c>
      <c r="D299" s="69" t="s">
        <v>38</v>
      </c>
      <c r="E299" s="69" t="s">
        <v>38</v>
      </c>
      <c r="F299" s="12" t="s">
        <v>4</v>
      </c>
      <c r="G299" s="15">
        <f>G300+G301+G302+G303+G304</f>
        <v>385.9</v>
      </c>
      <c r="H299" s="53" t="s">
        <v>74</v>
      </c>
      <c r="I299" s="65" t="s">
        <v>42</v>
      </c>
    </row>
    <row r="300" spans="1:9" x14ac:dyDescent="0.35">
      <c r="A300" s="63"/>
      <c r="B300" s="66"/>
      <c r="C300" s="49"/>
      <c r="D300" s="69"/>
      <c r="E300" s="69"/>
      <c r="F300" s="12" t="s">
        <v>9</v>
      </c>
      <c r="G300" s="37">
        <f>G306+G312</f>
        <v>288</v>
      </c>
      <c r="H300" s="53"/>
      <c r="I300" s="65"/>
    </row>
    <row r="301" spans="1:9" x14ac:dyDescent="0.35">
      <c r="A301" s="63"/>
      <c r="B301" s="66"/>
      <c r="C301" s="49"/>
      <c r="D301" s="69"/>
      <c r="E301" s="69"/>
      <c r="F301" s="12" t="s">
        <v>10</v>
      </c>
      <c r="G301" s="37">
        <f t="shared" ref="G301:G304" si="11">G307+G313</f>
        <v>0</v>
      </c>
      <c r="H301" s="53"/>
      <c r="I301" s="65"/>
    </row>
    <row r="302" spans="1:9" x14ac:dyDescent="0.35">
      <c r="A302" s="63"/>
      <c r="B302" s="66"/>
      <c r="C302" s="49"/>
      <c r="D302" s="69"/>
      <c r="E302" s="69"/>
      <c r="F302" s="12" t="s">
        <v>11</v>
      </c>
      <c r="G302" s="37">
        <f t="shared" si="11"/>
        <v>97.9</v>
      </c>
      <c r="H302" s="53"/>
      <c r="I302" s="65"/>
    </row>
    <row r="303" spans="1:9" x14ac:dyDescent="0.35">
      <c r="A303" s="63"/>
      <c r="B303" s="66"/>
      <c r="C303" s="49"/>
      <c r="D303" s="69"/>
      <c r="E303" s="69"/>
      <c r="F303" s="12" t="s">
        <v>12</v>
      </c>
      <c r="G303" s="37">
        <f t="shared" si="11"/>
        <v>0</v>
      </c>
      <c r="H303" s="53"/>
      <c r="I303" s="65"/>
    </row>
    <row r="304" spans="1:9" x14ac:dyDescent="0.35">
      <c r="A304" s="63"/>
      <c r="B304" s="66"/>
      <c r="C304" s="49"/>
      <c r="D304" s="69"/>
      <c r="E304" s="69"/>
      <c r="F304" s="12" t="s">
        <v>13</v>
      </c>
      <c r="G304" s="37">
        <f t="shared" si="11"/>
        <v>0</v>
      </c>
      <c r="H304" s="53"/>
      <c r="I304" s="65"/>
    </row>
    <row r="305" spans="1:9" ht="23.25" customHeight="1" x14ac:dyDescent="0.35">
      <c r="A305" s="51" t="s">
        <v>96</v>
      </c>
      <c r="B305" s="64" t="s">
        <v>146</v>
      </c>
      <c r="C305" s="49" t="s">
        <v>14</v>
      </c>
      <c r="D305" s="54" t="s">
        <v>38</v>
      </c>
      <c r="E305" s="54" t="s">
        <v>38</v>
      </c>
      <c r="F305" s="12" t="s">
        <v>4</v>
      </c>
      <c r="G305" s="16">
        <f>G306+G307+G308+G309+G310</f>
        <v>100.9</v>
      </c>
      <c r="H305" s="55" t="s">
        <v>42</v>
      </c>
      <c r="I305" s="56" t="s">
        <v>42</v>
      </c>
    </row>
    <row r="306" spans="1:9" x14ac:dyDescent="0.35">
      <c r="A306" s="51"/>
      <c r="B306" s="64"/>
      <c r="C306" s="49"/>
      <c r="D306" s="54"/>
      <c r="E306" s="54"/>
      <c r="F306" s="12" t="s">
        <v>9</v>
      </c>
      <c r="G306" s="34">
        <v>3</v>
      </c>
      <c r="H306" s="55"/>
      <c r="I306" s="56"/>
    </row>
    <row r="307" spans="1:9" x14ac:dyDescent="0.35">
      <c r="A307" s="51"/>
      <c r="B307" s="64"/>
      <c r="C307" s="49"/>
      <c r="D307" s="54"/>
      <c r="E307" s="54"/>
      <c r="F307" s="12" t="s">
        <v>10</v>
      </c>
      <c r="G307" s="34">
        <v>0</v>
      </c>
      <c r="H307" s="55"/>
      <c r="I307" s="56"/>
    </row>
    <row r="308" spans="1:9" x14ac:dyDescent="0.35">
      <c r="A308" s="51"/>
      <c r="B308" s="64"/>
      <c r="C308" s="49"/>
      <c r="D308" s="54"/>
      <c r="E308" s="54"/>
      <c r="F308" s="12" t="s">
        <v>11</v>
      </c>
      <c r="G308" s="34">
        <v>97.9</v>
      </c>
      <c r="H308" s="55"/>
      <c r="I308" s="56"/>
    </row>
    <row r="309" spans="1:9" x14ac:dyDescent="0.35">
      <c r="A309" s="51"/>
      <c r="B309" s="64"/>
      <c r="C309" s="49"/>
      <c r="D309" s="54"/>
      <c r="E309" s="54"/>
      <c r="F309" s="12" t="s">
        <v>12</v>
      </c>
      <c r="G309" s="34">
        <v>0</v>
      </c>
      <c r="H309" s="55"/>
      <c r="I309" s="56"/>
    </row>
    <row r="310" spans="1:9" x14ac:dyDescent="0.35">
      <c r="A310" s="51"/>
      <c r="B310" s="64"/>
      <c r="C310" s="49"/>
      <c r="D310" s="54"/>
      <c r="E310" s="54"/>
      <c r="F310" s="12" t="s">
        <v>13</v>
      </c>
      <c r="G310" s="34">
        <v>0</v>
      </c>
      <c r="H310" s="55"/>
      <c r="I310" s="56"/>
    </row>
    <row r="311" spans="1:9" ht="23.25" customHeight="1" x14ac:dyDescent="0.35">
      <c r="A311" s="51" t="s">
        <v>97</v>
      </c>
      <c r="B311" s="64" t="s">
        <v>49</v>
      </c>
      <c r="C311" s="49" t="s">
        <v>14</v>
      </c>
      <c r="D311" s="54" t="s">
        <v>38</v>
      </c>
      <c r="E311" s="54" t="s">
        <v>38</v>
      </c>
      <c r="F311" s="12" t="s">
        <v>4</v>
      </c>
      <c r="G311" s="16">
        <f>G312+G313+G314+G315+G316</f>
        <v>285</v>
      </c>
      <c r="H311" s="55" t="s">
        <v>42</v>
      </c>
      <c r="I311" s="56" t="s">
        <v>42</v>
      </c>
    </row>
    <row r="312" spans="1:9" x14ac:dyDescent="0.35">
      <c r="A312" s="51"/>
      <c r="B312" s="64"/>
      <c r="C312" s="49"/>
      <c r="D312" s="54"/>
      <c r="E312" s="54"/>
      <c r="F312" s="12" t="s">
        <v>9</v>
      </c>
      <c r="G312" s="34">
        <v>285</v>
      </c>
      <c r="H312" s="55"/>
      <c r="I312" s="56"/>
    </row>
    <row r="313" spans="1:9" x14ac:dyDescent="0.35">
      <c r="A313" s="51"/>
      <c r="B313" s="64"/>
      <c r="C313" s="49"/>
      <c r="D313" s="54"/>
      <c r="E313" s="54"/>
      <c r="F313" s="12" t="s">
        <v>10</v>
      </c>
      <c r="G313" s="34">
        <v>0</v>
      </c>
      <c r="H313" s="55"/>
      <c r="I313" s="56"/>
    </row>
    <row r="314" spans="1:9" x14ac:dyDescent="0.35">
      <c r="A314" s="51"/>
      <c r="B314" s="64"/>
      <c r="C314" s="49"/>
      <c r="D314" s="54"/>
      <c r="E314" s="54"/>
      <c r="F314" s="12" t="s">
        <v>11</v>
      </c>
      <c r="G314" s="34">
        <v>0</v>
      </c>
      <c r="H314" s="55"/>
      <c r="I314" s="56"/>
    </row>
    <row r="315" spans="1:9" x14ac:dyDescent="0.35">
      <c r="A315" s="51"/>
      <c r="B315" s="64"/>
      <c r="C315" s="49"/>
      <c r="D315" s="54"/>
      <c r="E315" s="54"/>
      <c r="F315" s="12" t="s">
        <v>12</v>
      </c>
      <c r="G315" s="34">
        <v>0</v>
      </c>
      <c r="H315" s="55"/>
      <c r="I315" s="56"/>
    </row>
    <row r="316" spans="1:9" x14ac:dyDescent="0.35">
      <c r="A316" s="51"/>
      <c r="B316" s="64"/>
      <c r="C316" s="49"/>
      <c r="D316" s="54"/>
      <c r="E316" s="54"/>
      <c r="F316" s="12" t="s">
        <v>13</v>
      </c>
      <c r="G316" s="34">
        <v>0</v>
      </c>
      <c r="H316" s="55"/>
      <c r="I316" s="56"/>
    </row>
    <row r="317" spans="1:9" x14ac:dyDescent="0.35">
      <c r="A317" s="68" t="s">
        <v>98</v>
      </c>
      <c r="B317" s="66" t="s">
        <v>100</v>
      </c>
      <c r="C317" s="49" t="s">
        <v>14</v>
      </c>
      <c r="D317" s="69" t="s">
        <v>38</v>
      </c>
      <c r="E317" s="69" t="s">
        <v>38</v>
      </c>
      <c r="F317" s="12" t="s">
        <v>4</v>
      </c>
      <c r="G317" s="15">
        <f>G318+G319+G320+G321+G322</f>
        <v>1</v>
      </c>
      <c r="H317" s="55" t="s">
        <v>42</v>
      </c>
      <c r="I317" s="56" t="s">
        <v>42</v>
      </c>
    </row>
    <row r="318" spans="1:9" x14ac:dyDescent="0.35">
      <c r="A318" s="68"/>
      <c r="B318" s="66"/>
      <c r="C318" s="49"/>
      <c r="D318" s="69"/>
      <c r="E318" s="69"/>
      <c r="F318" s="12" t="s">
        <v>9</v>
      </c>
      <c r="G318" s="37">
        <f>G324</f>
        <v>1</v>
      </c>
      <c r="H318" s="55"/>
      <c r="I318" s="56"/>
    </row>
    <row r="319" spans="1:9" x14ac:dyDescent="0.35">
      <c r="A319" s="68"/>
      <c r="B319" s="66"/>
      <c r="C319" s="49"/>
      <c r="D319" s="69"/>
      <c r="E319" s="69"/>
      <c r="F319" s="12" t="s">
        <v>10</v>
      </c>
      <c r="G319" s="37">
        <f t="shared" ref="G319:G322" si="12">G325</f>
        <v>0</v>
      </c>
      <c r="H319" s="55"/>
      <c r="I319" s="56"/>
    </row>
    <row r="320" spans="1:9" x14ac:dyDescent="0.35">
      <c r="A320" s="68"/>
      <c r="B320" s="66"/>
      <c r="C320" s="49"/>
      <c r="D320" s="69"/>
      <c r="E320" s="69"/>
      <c r="F320" s="12" t="s">
        <v>11</v>
      </c>
      <c r="G320" s="37">
        <f t="shared" si="12"/>
        <v>0</v>
      </c>
      <c r="H320" s="55"/>
      <c r="I320" s="56"/>
    </row>
    <row r="321" spans="1:9" x14ac:dyDescent="0.35">
      <c r="A321" s="68"/>
      <c r="B321" s="66"/>
      <c r="C321" s="49"/>
      <c r="D321" s="69"/>
      <c r="E321" s="69"/>
      <c r="F321" s="12" t="s">
        <v>12</v>
      </c>
      <c r="G321" s="37">
        <f t="shared" si="12"/>
        <v>0</v>
      </c>
      <c r="H321" s="55"/>
      <c r="I321" s="56"/>
    </row>
    <row r="322" spans="1:9" x14ac:dyDescent="0.35">
      <c r="A322" s="68"/>
      <c r="B322" s="66"/>
      <c r="C322" s="49"/>
      <c r="D322" s="69"/>
      <c r="E322" s="69"/>
      <c r="F322" s="12" t="s">
        <v>13</v>
      </c>
      <c r="G322" s="37">
        <f t="shared" si="12"/>
        <v>0</v>
      </c>
      <c r="H322" s="55"/>
      <c r="I322" s="56"/>
    </row>
    <row r="323" spans="1:9" ht="23.25" customHeight="1" x14ac:dyDescent="0.35">
      <c r="A323" s="68" t="s">
        <v>99</v>
      </c>
      <c r="B323" s="64" t="s">
        <v>76</v>
      </c>
      <c r="C323" s="49" t="s">
        <v>14</v>
      </c>
      <c r="D323" s="54" t="s">
        <v>38</v>
      </c>
      <c r="E323" s="54" t="s">
        <v>38</v>
      </c>
      <c r="F323" s="12" t="s">
        <v>4</v>
      </c>
      <c r="G323" s="16">
        <f>G324+G325+G326+G327+G328</f>
        <v>1</v>
      </c>
      <c r="H323" s="55" t="s">
        <v>42</v>
      </c>
      <c r="I323" s="56" t="s">
        <v>42</v>
      </c>
    </row>
    <row r="324" spans="1:9" x14ac:dyDescent="0.35">
      <c r="A324" s="68"/>
      <c r="B324" s="64"/>
      <c r="C324" s="49"/>
      <c r="D324" s="54"/>
      <c r="E324" s="54"/>
      <c r="F324" s="12" t="s">
        <v>9</v>
      </c>
      <c r="G324" s="34">
        <v>1</v>
      </c>
      <c r="H324" s="55"/>
      <c r="I324" s="56"/>
    </row>
    <row r="325" spans="1:9" x14ac:dyDescent="0.35">
      <c r="A325" s="68"/>
      <c r="B325" s="64"/>
      <c r="C325" s="49"/>
      <c r="D325" s="54"/>
      <c r="E325" s="54"/>
      <c r="F325" s="12" t="s">
        <v>10</v>
      </c>
      <c r="G325" s="34">
        <v>0</v>
      </c>
      <c r="H325" s="55"/>
      <c r="I325" s="56"/>
    </row>
    <row r="326" spans="1:9" x14ac:dyDescent="0.35">
      <c r="A326" s="68"/>
      <c r="B326" s="64"/>
      <c r="C326" s="49"/>
      <c r="D326" s="54"/>
      <c r="E326" s="54"/>
      <c r="F326" s="12" t="s">
        <v>11</v>
      </c>
      <c r="G326" s="34">
        <v>0</v>
      </c>
      <c r="H326" s="55"/>
      <c r="I326" s="56"/>
    </row>
    <row r="327" spans="1:9" x14ac:dyDescent="0.35">
      <c r="A327" s="68"/>
      <c r="B327" s="64"/>
      <c r="C327" s="49"/>
      <c r="D327" s="54"/>
      <c r="E327" s="54"/>
      <c r="F327" s="12" t="s">
        <v>12</v>
      </c>
      <c r="G327" s="34">
        <v>0</v>
      </c>
      <c r="H327" s="55"/>
      <c r="I327" s="56"/>
    </row>
    <row r="328" spans="1:9" ht="24" thickBot="1" x14ac:dyDescent="0.4">
      <c r="A328" s="81"/>
      <c r="B328" s="82"/>
      <c r="C328" s="50"/>
      <c r="D328" s="60"/>
      <c r="E328" s="60"/>
      <c r="F328" s="29" t="s">
        <v>13</v>
      </c>
      <c r="G328" s="35">
        <v>0</v>
      </c>
      <c r="H328" s="61"/>
      <c r="I328" s="62"/>
    </row>
    <row r="329" spans="1:9" ht="23.25" customHeight="1" x14ac:dyDescent="0.35">
      <c r="A329" s="74">
        <v>6</v>
      </c>
      <c r="B329" s="83" t="s">
        <v>114</v>
      </c>
      <c r="C329" s="86" t="s">
        <v>16</v>
      </c>
      <c r="D329" s="75" t="s">
        <v>38</v>
      </c>
      <c r="E329" s="75" t="s">
        <v>38</v>
      </c>
      <c r="F329" s="22" t="s">
        <v>4</v>
      </c>
      <c r="G329" s="33">
        <f t="shared" ref="G329:G334" si="13">G335+G347+G359</f>
        <v>24212.9</v>
      </c>
      <c r="H329" s="85" t="s">
        <v>42</v>
      </c>
      <c r="I329" s="77" t="s">
        <v>42</v>
      </c>
    </row>
    <row r="330" spans="1:9" x14ac:dyDescent="0.35">
      <c r="A330" s="68"/>
      <c r="B330" s="84"/>
      <c r="C330" s="80"/>
      <c r="D330" s="69"/>
      <c r="E330" s="69"/>
      <c r="F330" s="11" t="s">
        <v>9</v>
      </c>
      <c r="G330" s="31">
        <f t="shared" si="13"/>
        <v>7499.2</v>
      </c>
      <c r="H330" s="55"/>
      <c r="I330" s="56"/>
    </row>
    <row r="331" spans="1:9" x14ac:dyDescent="0.35">
      <c r="A331" s="68"/>
      <c r="B331" s="84"/>
      <c r="C331" s="80"/>
      <c r="D331" s="69"/>
      <c r="E331" s="69"/>
      <c r="F331" s="11" t="s">
        <v>10</v>
      </c>
      <c r="G331" s="31">
        <f t="shared" si="13"/>
        <v>0</v>
      </c>
      <c r="H331" s="55"/>
      <c r="I331" s="56"/>
    </row>
    <row r="332" spans="1:9" x14ac:dyDescent="0.35">
      <c r="A332" s="68"/>
      <c r="B332" s="84"/>
      <c r="C332" s="80"/>
      <c r="D332" s="69"/>
      <c r="E332" s="69"/>
      <c r="F332" s="11" t="s">
        <v>11</v>
      </c>
      <c r="G332" s="31">
        <f t="shared" si="13"/>
        <v>16713.7</v>
      </c>
      <c r="H332" s="55"/>
      <c r="I332" s="56"/>
    </row>
    <row r="333" spans="1:9" x14ac:dyDescent="0.35">
      <c r="A333" s="68"/>
      <c r="B333" s="84"/>
      <c r="C333" s="80"/>
      <c r="D333" s="69"/>
      <c r="E333" s="69"/>
      <c r="F333" s="11" t="s">
        <v>12</v>
      </c>
      <c r="G333" s="31">
        <f t="shared" si="13"/>
        <v>0</v>
      </c>
      <c r="H333" s="55"/>
      <c r="I333" s="56"/>
    </row>
    <row r="334" spans="1:9" x14ac:dyDescent="0.35">
      <c r="A334" s="68"/>
      <c r="B334" s="84"/>
      <c r="C334" s="80"/>
      <c r="D334" s="69"/>
      <c r="E334" s="69"/>
      <c r="F334" s="11" t="s">
        <v>13</v>
      </c>
      <c r="G334" s="31">
        <f t="shared" si="13"/>
        <v>0</v>
      </c>
      <c r="H334" s="55"/>
      <c r="I334" s="56"/>
    </row>
    <row r="335" spans="1:9" ht="23.45" customHeight="1" x14ac:dyDescent="0.35">
      <c r="A335" s="63" t="s">
        <v>77</v>
      </c>
      <c r="B335" s="79" t="s">
        <v>147</v>
      </c>
      <c r="C335" s="80" t="s">
        <v>16</v>
      </c>
      <c r="D335" s="69" t="s">
        <v>38</v>
      </c>
      <c r="E335" s="69" t="s">
        <v>38</v>
      </c>
      <c r="F335" s="12" t="s">
        <v>4</v>
      </c>
      <c r="G335" s="15">
        <f>G336+G337+G338+G339+G340</f>
        <v>6483.3</v>
      </c>
      <c r="H335" s="53" t="s">
        <v>78</v>
      </c>
      <c r="I335" s="65" t="s">
        <v>42</v>
      </c>
    </row>
    <row r="336" spans="1:9" x14ac:dyDescent="0.35">
      <c r="A336" s="63"/>
      <c r="B336" s="79"/>
      <c r="C336" s="80"/>
      <c r="D336" s="69"/>
      <c r="E336" s="69"/>
      <c r="F336" s="12" t="s">
        <v>9</v>
      </c>
      <c r="G336" s="37">
        <f>G342</f>
        <v>6483.3</v>
      </c>
      <c r="H336" s="53"/>
      <c r="I336" s="65"/>
    </row>
    <row r="337" spans="1:9" x14ac:dyDescent="0.35">
      <c r="A337" s="63"/>
      <c r="B337" s="79"/>
      <c r="C337" s="80"/>
      <c r="D337" s="69"/>
      <c r="E337" s="69"/>
      <c r="F337" s="12" t="s">
        <v>10</v>
      </c>
      <c r="G337" s="37">
        <f t="shared" ref="G337:G340" si="14">G343</f>
        <v>0</v>
      </c>
      <c r="H337" s="53"/>
      <c r="I337" s="65"/>
    </row>
    <row r="338" spans="1:9" x14ac:dyDescent="0.35">
      <c r="A338" s="63"/>
      <c r="B338" s="79"/>
      <c r="C338" s="80"/>
      <c r="D338" s="69"/>
      <c r="E338" s="69"/>
      <c r="F338" s="12" t="s">
        <v>11</v>
      </c>
      <c r="G338" s="37">
        <f t="shared" si="14"/>
        <v>0</v>
      </c>
      <c r="H338" s="53"/>
      <c r="I338" s="65"/>
    </row>
    <row r="339" spans="1:9" x14ac:dyDescent="0.35">
      <c r="A339" s="63"/>
      <c r="B339" s="79"/>
      <c r="C339" s="80"/>
      <c r="D339" s="69"/>
      <c r="E339" s="69"/>
      <c r="F339" s="12" t="s">
        <v>12</v>
      </c>
      <c r="G339" s="37">
        <f t="shared" si="14"/>
        <v>0</v>
      </c>
      <c r="H339" s="53"/>
      <c r="I339" s="65"/>
    </row>
    <row r="340" spans="1:9" x14ac:dyDescent="0.35">
      <c r="A340" s="63"/>
      <c r="B340" s="79"/>
      <c r="C340" s="80"/>
      <c r="D340" s="69"/>
      <c r="E340" s="69"/>
      <c r="F340" s="12" t="s">
        <v>13</v>
      </c>
      <c r="G340" s="37">
        <f t="shared" si="14"/>
        <v>0</v>
      </c>
      <c r="H340" s="53"/>
      <c r="I340" s="65"/>
    </row>
    <row r="341" spans="1:9" ht="23.45" customHeight="1" x14ac:dyDescent="0.35">
      <c r="A341" s="63" t="s">
        <v>149</v>
      </c>
      <c r="B341" s="89" t="s">
        <v>152</v>
      </c>
      <c r="C341" s="80" t="s">
        <v>16</v>
      </c>
      <c r="D341" s="54" t="s">
        <v>38</v>
      </c>
      <c r="E341" s="54" t="s">
        <v>38</v>
      </c>
      <c r="F341" s="12" t="s">
        <v>4</v>
      </c>
      <c r="G341" s="15">
        <f>G342+G343+G344+G345+G346</f>
        <v>6483.3</v>
      </c>
      <c r="H341" s="55" t="s">
        <v>42</v>
      </c>
      <c r="I341" s="56" t="s">
        <v>42</v>
      </c>
    </row>
    <row r="342" spans="1:9" x14ac:dyDescent="0.35">
      <c r="A342" s="63"/>
      <c r="B342" s="89"/>
      <c r="C342" s="80"/>
      <c r="D342" s="54"/>
      <c r="E342" s="54"/>
      <c r="F342" s="12" t="s">
        <v>9</v>
      </c>
      <c r="G342" s="34">
        <v>6483.3</v>
      </c>
      <c r="H342" s="55"/>
      <c r="I342" s="56"/>
    </row>
    <row r="343" spans="1:9" x14ac:dyDescent="0.35">
      <c r="A343" s="63"/>
      <c r="B343" s="89"/>
      <c r="C343" s="80"/>
      <c r="D343" s="54"/>
      <c r="E343" s="54"/>
      <c r="F343" s="12" t="s">
        <v>10</v>
      </c>
      <c r="G343" s="34">
        <v>0</v>
      </c>
      <c r="H343" s="55"/>
      <c r="I343" s="56"/>
    </row>
    <row r="344" spans="1:9" x14ac:dyDescent="0.35">
      <c r="A344" s="63"/>
      <c r="B344" s="89"/>
      <c r="C344" s="80"/>
      <c r="D344" s="54"/>
      <c r="E344" s="54"/>
      <c r="F344" s="12" t="s">
        <v>11</v>
      </c>
      <c r="G344" s="34">
        <v>0</v>
      </c>
      <c r="H344" s="55"/>
      <c r="I344" s="56"/>
    </row>
    <row r="345" spans="1:9" x14ac:dyDescent="0.35">
      <c r="A345" s="63"/>
      <c r="B345" s="89"/>
      <c r="C345" s="80"/>
      <c r="D345" s="54"/>
      <c r="E345" s="54"/>
      <c r="F345" s="12" t="s">
        <v>12</v>
      </c>
      <c r="G345" s="34">
        <v>0</v>
      </c>
      <c r="H345" s="55"/>
      <c r="I345" s="56"/>
    </row>
    <row r="346" spans="1:9" x14ac:dyDescent="0.35">
      <c r="A346" s="63"/>
      <c r="B346" s="89"/>
      <c r="C346" s="80"/>
      <c r="D346" s="54"/>
      <c r="E346" s="54"/>
      <c r="F346" s="12" t="s">
        <v>13</v>
      </c>
      <c r="G346" s="34">
        <v>0</v>
      </c>
      <c r="H346" s="55"/>
      <c r="I346" s="56"/>
    </row>
    <row r="347" spans="1:9" ht="23.45" customHeight="1" x14ac:dyDescent="0.35">
      <c r="A347" s="51" t="s">
        <v>79</v>
      </c>
      <c r="B347" s="149" t="s">
        <v>158</v>
      </c>
      <c r="C347" s="80" t="s">
        <v>16</v>
      </c>
      <c r="D347" s="54" t="s">
        <v>38</v>
      </c>
      <c r="E347" s="54" t="s">
        <v>38</v>
      </c>
      <c r="F347" s="12" t="s">
        <v>4</v>
      </c>
      <c r="G347" s="15">
        <f>G348+G349+G350+G351+G352</f>
        <v>484</v>
      </c>
      <c r="H347" s="53" t="s">
        <v>80</v>
      </c>
      <c r="I347" s="65" t="s">
        <v>42</v>
      </c>
    </row>
    <row r="348" spans="1:9" x14ac:dyDescent="0.35">
      <c r="A348" s="51"/>
      <c r="B348" s="149"/>
      <c r="C348" s="80"/>
      <c r="D348" s="54"/>
      <c r="E348" s="54"/>
      <c r="F348" s="12" t="s">
        <v>9</v>
      </c>
      <c r="G348" s="37">
        <f>G354</f>
        <v>484</v>
      </c>
      <c r="H348" s="53"/>
      <c r="I348" s="65"/>
    </row>
    <row r="349" spans="1:9" x14ac:dyDescent="0.35">
      <c r="A349" s="51"/>
      <c r="B349" s="149"/>
      <c r="C349" s="80"/>
      <c r="D349" s="54"/>
      <c r="E349" s="54"/>
      <c r="F349" s="12" t="s">
        <v>10</v>
      </c>
      <c r="G349" s="37">
        <f t="shared" ref="G349:G352" si="15">G355</f>
        <v>0</v>
      </c>
      <c r="H349" s="53"/>
      <c r="I349" s="65"/>
    </row>
    <row r="350" spans="1:9" x14ac:dyDescent="0.35">
      <c r="A350" s="51"/>
      <c r="B350" s="149"/>
      <c r="C350" s="80"/>
      <c r="D350" s="54"/>
      <c r="E350" s="54"/>
      <c r="F350" s="12" t="s">
        <v>11</v>
      </c>
      <c r="G350" s="37">
        <f t="shared" si="15"/>
        <v>0</v>
      </c>
      <c r="H350" s="53"/>
      <c r="I350" s="65"/>
    </row>
    <row r="351" spans="1:9" x14ac:dyDescent="0.35">
      <c r="A351" s="51"/>
      <c r="B351" s="149"/>
      <c r="C351" s="80"/>
      <c r="D351" s="54"/>
      <c r="E351" s="54"/>
      <c r="F351" s="12" t="s">
        <v>12</v>
      </c>
      <c r="G351" s="37">
        <f t="shared" si="15"/>
        <v>0</v>
      </c>
      <c r="H351" s="53"/>
      <c r="I351" s="65"/>
    </row>
    <row r="352" spans="1:9" x14ac:dyDescent="0.35">
      <c r="A352" s="51"/>
      <c r="B352" s="149"/>
      <c r="C352" s="80"/>
      <c r="D352" s="54"/>
      <c r="E352" s="54"/>
      <c r="F352" s="12" t="s">
        <v>13</v>
      </c>
      <c r="G352" s="37">
        <f t="shared" si="15"/>
        <v>0</v>
      </c>
      <c r="H352" s="53"/>
      <c r="I352" s="65"/>
    </row>
    <row r="353" spans="1:9" ht="23.25" customHeight="1" x14ac:dyDescent="0.35">
      <c r="A353" s="63" t="s">
        <v>153</v>
      </c>
      <c r="B353" s="89" t="s">
        <v>49</v>
      </c>
      <c r="C353" s="80" t="s">
        <v>16</v>
      </c>
      <c r="D353" s="54" t="s">
        <v>38</v>
      </c>
      <c r="E353" s="54" t="s">
        <v>38</v>
      </c>
      <c r="F353" s="12" t="s">
        <v>4</v>
      </c>
      <c r="G353" s="16">
        <f>G354+G355+G356+G357+G358</f>
        <v>484</v>
      </c>
      <c r="H353" s="55" t="s">
        <v>42</v>
      </c>
      <c r="I353" s="56" t="s">
        <v>42</v>
      </c>
    </row>
    <row r="354" spans="1:9" x14ac:dyDescent="0.35">
      <c r="A354" s="63"/>
      <c r="B354" s="89"/>
      <c r="C354" s="80"/>
      <c r="D354" s="54"/>
      <c r="E354" s="54"/>
      <c r="F354" s="12" t="s">
        <v>9</v>
      </c>
      <c r="G354" s="34">
        <v>484</v>
      </c>
      <c r="H354" s="55"/>
      <c r="I354" s="56"/>
    </row>
    <row r="355" spans="1:9" x14ac:dyDescent="0.35">
      <c r="A355" s="63"/>
      <c r="B355" s="89"/>
      <c r="C355" s="80"/>
      <c r="D355" s="54"/>
      <c r="E355" s="54"/>
      <c r="F355" s="12" t="s">
        <v>10</v>
      </c>
      <c r="G355" s="34">
        <v>0</v>
      </c>
      <c r="H355" s="55"/>
      <c r="I355" s="56"/>
    </row>
    <row r="356" spans="1:9" x14ac:dyDescent="0.35">
      <c r="A356" s="63"/>
      <c r="B356" s="89"/>
      <c r="C356" s="80"/>
      <c r="D356" s="54"/>
      <c r="E356" s="54"/>
      <c r="F356" s="12" t="s">
        <v>11</v>
      </c>
      <c r="G356" s="34">
        <v>0</v>
      </c>
      <c r="H356" s="55"/>
      <c r="I356" s="56"/>
    </row>
    <row r="357" spans="1:9" x14ac:dyDescent="0.35">
      <c r="A357" s="63"/>
      <c r="B357" s="89"/>
      <c r="C357" s="80"/>
      <c r="D357" s="54"/>
      <c r="E357" s="54"/>
      <c r="F357" s="12" t="s">
        <v>12</v>
      </c>
      <c r="G357" s="34">
        <v>0</v>
      </c>
      <c r="H357" s="55"/>
      <c r="I357" s="56"/>
    </row>
    <row r="358" spans="1:9" x14ac:dyDescent="0.35">
      <c r="A358" s="63"/>
      <c r="B358" s="89"/>
      <c r="C358" s="80"/>
      <c r="D358" s="54"/>
      <c r="E358" s="54"/>
      <c r="F358" s="12" t="s">
        <v>13</v>
      </c>
      <c r="G358" s="34">
        <v>0</v>
      </c>
      <c r="H358" s="55"/>
      <c r="I358" s="56"/>
    </row>
    <row r="359" spans="1:9" ht="23.25" customHeight="1" x14ac:dyDescent="0.35">
      <c r="A359" s="51" t="s">
        <v>148</v>
      </c>
      <c r="B359" s="151" t="s">
        <v>163</v>
      </c>
      <c r="C359" s="80" t="s">
        <v>16</v>
      </c>
      <c r="D359" s="54" t="s">
        <v>38</v>
      </c>
      <c r="E359" s="54" t="s">
        <v>38</v>
      </c>
      <c r="F359" s="12" t="s">
        <v>4</v>
      </c>
      <c r="G359" s="15">
        <f>G365+G371</f>
        <v>17245.600000000002</v>
      </c>
      <c r="H359" s="53" t="s">
        <v>80</v>
      </c>
      <c r="I359" s="65" t="s">
        <v>42</v>
      </c>
    </row>
    <row r="360" spans="1:9" x14ac:dyDescent="0.35">
      <c r="A360" s="51"/>
      <c r="B360" s="152"/>
      <c r="C360" s="80"/>
      <c r="D360" s="54"/>
      <c r="E360" s="54"/>
      <c r="F360" s="12" t="s">
        <v>9</v>
      </c>
      <c r="G360" s="37">
        <f>G366+G372</f>
        <v>531.9</v>
      </c>
      <c r="H360" s="53"/>
      <c r="I360" s="65"/>
    </row>
    <row r="361" spans="1:9" x14ac:dyDescent="0.35">
      <c r="A361" s="51"/>
      <c r="B361" s="152"/>
      <c r="C361" s="80"/>
      <c r="D361" s="54"/>
      <c r="E361" s="54"/>
      <c r="F361" s="12" t="s">
        <v>10</v>
      </c>
      <c r="G361" s="37">
        <f>G373+G367</f>
        <v>0</v>
      </c>
      <c r="H361" s="53"/>
      <c r="I361" s="65"/>
    </row>
    <row r="362" spans="1:9" x14ac:dyDescent="0.35">
      <c r="A362" s="51"/>
      <c r="B362" s="152"/>
      <c r="C362" s="80"/>
      <c r="D362" s="54"/>
      <c r="E362" s="54"/>
      <c r="F362" s="12" t="s">
        <v>11</v>
      </c>
      <c r="G362" s="37">
        <f>G374+G368</f>
        <v>16713.7</v>
      </c>
      <c r="H362" s="53"/>
      <c r="I362" s="65"/>
    </row>
    <row r="363" spans="1:9" x14ac:dyDescent="0.35">
      <c r="A363" s="51"/>
      <c r="B363" s="152"/>
      <c r="C363" s="80"/>
      <c r="D363" s="54"/>
      <c r="E363" s="54"/>
      <c r="F363" s="12" t="s">
        <v>12</v>
      </c>
      <c r="G363" s="37">
        <f>G375+G369</f>
        <v>0</v>
      </c>
      <c r="H363" s="53"/>
      <c r="I363" s="65"/>
    </row>
    <row r="364" spans="1:9" x14ac:dyDescent="0.35">
      <c r="A364" s="51"/>
      <c r="B364" s="152"/>
      <c r="C364" s="80"/>
      <c r="D364" s="54"/>
      <c r="E364" s="54"/>
      <c r="F364" s="12" t="s">
        <v>13</v>
      </c>
      <c r="G364" s="37">
        <f>G376+G370</f>
        <v>0</v>
      </c>
      <c r="H364" s="53"/>
      <c r="I364" s="65"/>
    </row>
    <row r="365" spans="1:9" x14ac:dyDescent="0.35">
      <c r="A365" s="51" t="s">
        <v>150</v>
      </c>
      <c r="B365" s="153" t="s">
        <v>49</v>
      </c>
      <c r="C365" s="55" t="s">
        <v>16</v>
      </c>
      <c r="D365" s="54"/>
      <c r="E365" s="54"/>
      <c r="F365" s="12" t="s">
        <v>4</v>
      </c>
      <c r="G365" s="16">
        <f>SUM(G366:G370)</f>
        <v>15</v>
      </c>
      <c r="H365" s="53" t="s">
        <v>38</v>
      </c>
      <c r="I365" s="65" t="s">
        <v>38</v>
      </c>
    </row>
    <row r="366" spans="1:9" x14ac:dyDescent="0.35">
      <c r="A366" s="51"/>
      <c r="B366" s="152"/>
      <c r="C366" s="55"/>
      <c r="D366" s="54"/>
      <c r="E366" s="54"/>
      <c r="F366" s="12" t="s">
        <v>9</v>
      </c>
      <c r="G366" s="41">
        <v>15</v>
      </c>
      <c r="H366" s="53"/>
      <c r="I366" s="65"/>
    </row>
    <row r="367" spans="1:9" x14ac:dyDescent="0.35">
      <c r="A367" s="51"/>
      <c r="B367" s="152"/>
      <c r="C367" s="55"/>
      <c r="D367" s="54"/>
      <c r="E367" s="54"/>
      <c r="F367" s="12" t="s">
        <v>10</v>
      </c>
      <c r="G367" s="41">
        <v>0</v>
      </c>
      <c r="H367" s="53"/>
      <c r="I367" s="65"/>
    </row>
    <row r="368" spans="1:9" x14ac:dyDescent="0.35">
      <c r="A368" s="51"/>
      <c r="B368" s="152"/>
      <c r="C368" s="55"/>
      <c r="D368" s="54"/>
      <c r="E368" s="54"/>
      <c r="F368" s="12" t="s">
        <v>11</v>
      </c>
      <c r="G368" s="41">
        <v>0</v>
      </c>
      <c r="H368" s="53"/>
      <c r="I368" s="65"/>
    </row>
    <row r="369" spans="1:9" x14ac:dyDescent="0.35">
      <c r="A369" s="51"/>
      <c r="B369" s="152"/>
      <c r="C369" s="55"/>
      <c r="D369" s="54"/>
      <c r="E369" s="54"/>
      <c r="F369" s="12" t="s">
        <v>12</v>
      </c>
      <c r="G369" s="41">
        <v>0</v>
      </c>
      <c r="H369" s="53"/>
      <c r="I369" s="65"/>
    </row>
    <row r="370" spans="1:9" x14ac:dyDescent="0.35">
      <c r="A370" s="51"/>
      <c r="B370" s="152"/>
      <c r="C370" s="55"/>
      <c r="D370" s="54"/>
      <c r="E370" s="54"/>
      <c r="F370" s="12" t="s">
        <v>13</v>
      </c>
      <c r="G370" s="41">
        <v>0</v>
      </c>
      <c r="H370" s="53"/>
      <c r="I370" s="65"/>
    </row>
    <row r="371" spans="1:9" ht="23.25" customHeight="1" x14ac:dyDescent="0.35">
      <c r="A371" s="63" t="s">
        <v>164</v>
      </c>
      <c r="B371" s="89" t="s">
        <v>151</v>
      </c>
      <c r="C371" s="80" t="s">
        <v>16</v>
      </c>
      <c r="D371" s="54" t="s">
        <v>38</v>
      </c>
      <c r="E371" s="54" t="s">
        <v>38</v>
      </c>
      <c r="F371" s="12" t="s">
        <v>4</v>
      </c>
      <c r="G371" s="16">
        <f>SUM(G372:G376)</f>
        <v>17230.600000000002</v>
      </c>
      <c r="H371" s="55" t="s">
        <v>42</v>
      </c>
      <c r="I371" s="56" t="s">
        <v>42</v>
      </c>
    </row>
    <row r="372" spans="1:9" x14ac:dyDescent="0.35">
      <c r="A372" s="63"/>
      <c r="B372" s="89"/>
      <c r="C372" s="80"/>
      <c r="D372" s="54"/>
      <c r="E372" s="54"/>
      <c r="F372" s="12" t="s">
        <v>9</v>
      </c>
      <c r="G372" s="34">
        <v>516.9</v>
      </c>
      <c r="H372" s="55"/>
      <c r="I372" s="56"/>
    </row>
    <row r="373" spans="1:9" x14ac:dyDescent="0.35">
      <c r="A373" s="63"/>
      <c r="B373" s="89"/>
      <c r="C373" s="80"/>
      <c r="D373" s="54"/>
      <c r="E373" s="54"/>
      <c r="F373" s="12" t="s">
        <v>10</v>
      </c>
      <c r="G373" s="34">
        <v>0</v>
      </c>
      <c r="H373" s="55"/>
      <c r="I373" s="56"/>
    </row>
    <row r="374" spans="1:9" x14ac:dyDescent="0.35">
      <c r="A374" s="63"/>
      <c r="B374" s="89"/>
      <c r="C374" s="80"/>
      <c r="D374" s="54"/>
      <c r="E374" s="54"/>
      <c r="F374" s="12" t="s">
        <v>11</v>
      </c>
      <c r="G374" s="34">
        <v>16713.7</v>
      </c>
      <c r="H374" s="55"/>
      <c r="I374" s="56"/>
    </row>
    <row r="375" spans="1:9" x14ac:dyDescent="0.35">
      <c r="A375" s="63"/>
      <c r="B375" s="89"/>
      <c r="C375" s="80"/>
      <c r="D375" s="54"/>
      <c r="E375" s="54"/>
      <c r="F375" s="12" t="s">
        <v>12</v>
      </c>
      <c r="G375" s="34">
        <v>0</v>
      </c>
      <c r="H375" s="55"/>
      <c r="I375" s="56"/>
    </row>
    <row r="376" spans="1:9" ht="24" thickBot="1" x14ac:dyDescent="0.4">
      <c r="A376" s="88"/>
      <c r="B376" s="90"/>
      <c r="C376" s="150"/>
      <c r="D376" s="60"/>
      <c r="E376" s="60"/>
      <c r="F376" s="29" t="s">
        <v>13</v>
      </c>
      <c r="G376" s="35">
        <v>0</v>
      </c>
      <c r="H376" s="61"/>
      <c r="I376" s="62"/>
    </row>
  </sheetData>
  <mergeCells count="437">
    <mergeCell ref="A371:A376"/>
    <mergeCell ref="B371:B376"/>
    <mergeCell ref="C371:C376"/>
    <mergeCell ref="D371:D376"/>
    <mergeCell ref="E371:E376"/>
    <mergeCell ref="H371:H376"/>
    <mergeCell ref="I371:I376"/>
    <mergeCell ref="C359:C364"/>
    <mergeCell ref="D359:D364"/>
    <mergeCell ref="E359:E364"/>
    <mergeCell ref="H359:H364"/>
    <mergeCell ref="I359:I364"/>
    <mergeCell ref="A359:A364"/>
    <mergeCell ref="B359:B364"/>
    <mergeCell ref="A365:A370"/>
    <mergeCell ref="B365:B370"/>
    <mergeCell ref="C365:C370"/>
    <mergeCell ref="D365:D370"/>
    <mergeCell ref="E365:E370"/>
    <mergeCell ref="H365:H370"/>
    <mergeCell ref="I365:I370"/>
    <mergeCell ref="A341:A346"/>
    <mergeCell ref="B341:B346"/>
    <mergeCell ref="C341:C346"/>
    <mergeCell ref="D341:D346"/>
    <mergeCell ref="E341:E346"/>
    <mergeCell ref="H341:H346"/>
    <mergeCell ref="I341:I346"/>
    <mergeCell ref="A353:A358"/>
    <mergeCell ref="B299:B304"/>
    <mergeCell ref="D299:D304"/>
    <mergeCell ref="B353:B358"/>
    <mergeCell ref="C353:C358"/>
    <mergeCell ref="D353:D358"/>
    <mergeCell ref="E353:E358"/>
    <mergeCell ref="H353:H358"/>
    <mergeCell ref="I353:I358"/>
    <mergeCell ref="A347:A352"/>
    <mergeCell ref="B347:B352"/>
    <mergeCell ref="C347:C352"/>
    <mergeCell ref="D347:D352"/>
    <mergeCell ref="E347:E352"/>
    <mergeCell ref="H347:H352"/>
    <mergeCell ref="I347:I352"/>
    <mergeCell ref="I14:I15"/>
    <mergeCell ref="A17:A22"/>
    <mergeCell ref="B17:B22"/>
    <mergeCell ref="D17:D22"/>
    <mergeCell ref="E17:E22"/>
    <mergeCell ref="H17:H22"/>
    <mergeCell ref="I17:I22"/>
    <mergeCell ref="C17:C22"/>
    <mergeCell ref="A14:A15"/>
    <mergeCell ref="B14:B15"/>
    <mergeCell ref="C14:C15"/>
    <mergeCell ref="D14:E14"/>
    <mergeCell ref="F14:G14"/>
    <mergeCell ref="H14:H15"/>
    <mergeCell ref="A29:A34"/>
    <mergeCell ref="C29:C34"/>
    <mergeCell ref="D29:D34"/>
    <mergeCell ref="E29:E34"/>
    <mergeCell ref="H29:H34"/>
    <mergeCell ref="I29:I34"/>
    <mergeCell ref="B29:B34"/>
    <mergeCell ref="A23:A28"/>
    <mergeCell ref="C23:C28"/>
    <mergeCell ref="D23:D28"/>
    <mergeCell ref="E23:E28"/>
    <mergeCell ref="H23:H28"/>
    <mergeCell ref="I23:I28"/>
    <mergeCell ref="B23:B28"/>
    <mergeCell ref="I35:I40"/>
    <mergeCell ref="A41:A46"/>
    <mergeCell ref="B41:B46"/>
    <mergeCell ref="C41:C46"/>
    <mergeCell ref="D41:D46"/>
    <mergeCell ref="E41:E46"/>
    <mergeCell ref="H41:H46"/>
    <mergeCell ref="I41:I46"/>
    <mergeCell ref="A35:A40"/>
    <mergeCell ref="B35:B40"/>
    <mergeCell ref="C35:C40"/>
    <mergeCell ref="D35:D40"/>
    <mergeCell ref="E35:E40"/>
    <mergeCell ref="H35:H40"/>
    <mergeCell ref="I47:I52"/>
    <mergeCell ref="A53:A58"/>
    <mergeCell ref="B53:B58"/>
    <mergeCell ref="C53:C58"/>
    <mergeCell ref="D53:D58"/>
    <mergeCell ref="E53:E58"/>
    <mergeCell ref="I53:I58"/>
    <mergeCell ref="A47:A52"/>
    <mergeCell ref="B47:B52"/>
    <mergeCell ref="C47:C52"/>
    <mergeCell ref="D47:D52"/>
    <mergeCell ref="E47:E52"/>
    <mergeCell ref="H47:H52"/>
    <mergeCell ref="H53:H58"/>
    <mergeCell ref="I59:I64"/>
    <mergeCell ref="A65:A70"/>
    <mergeCell ref="B65:B70"/>
    <mergeCell ref="C65:C70"/>
    <mergeCell ref="D65:D70"/>
    <mergeCell ref="E65:E70"/>
    <mergeCell ref="H65:H70"/>
    <mergeCell ref="I65:I70"/>
    <mergeCell ref="A59:A64"/>
    <mergeCell ref="B59:B64"/>
    <mergeCell ref="C59:C64"/>
    <mergeCell ref="D59:D64"/>
    <mergeCell ref="E59:E64"/>
    <mergeCell ref="H59:H64"/>
    <mergeCell ref="I71:I76"/>
    <mergeCell ref="A77:A82"/>
    <mergeCell ref="B77:B82"/>
    <mergeCell ref="C77:C82"/>
    <mergeCell ref="D77:D82"/>
    <mergeCell ref="E77:E82"/>
    <mergeCell ref="H77:H82"/>
    <mergeCell ref="I77:I82"/>
    <mergeCell ref="A71:A76"/>
    <mergeCell ref="B71:B76"/>
    <mergeCell ref="C71:C76"/>
    <mergeCell ref="D71:D76"/>
    <mergeCell ref="E71:E76"/>
    <mergeCell ref="H71:H76"/>
    <mergeCell ref="I83:I88"/>
    <mergeCell ref="A89:A94"/>
    <mergeCell ref="B89:B94"/>
    <mergeCell ref="C89:C94"/>
    <mergeCell ref="D89:D94"/>
    <mergeCell ref="E89:E94"/>
    <mergeCell ref="H89:H94"/>
    <mergeCell ref="I89:I94"/>
    <mergeCell ref="A83:A88"/>
    <mergeCell ref="C83:C88"/>
    <mergeCell ref="D83:D88"/>
    <mergeCell ref="E83:E88"/>
    <mergeCell ref="H83:H88"/>
    <mergeCell ref="B84:B88"/>
    <mergeCell ref="I95:I100"/>
    <mergeCell ref="A101:A106"/>
    <mergeCell ref="B101:B106"/>
    <mergeCell ref="C101:C106"/>
    <mergeCell ref="D101:D106"/>
    <mergeCell ref="E101:E106"/>
    <mergeCell ref="H101:H106"/>
    <mergeCell ref="I101:I106"/>
    <mergeCell ref="A95:A100"/>
    <mergeCell ref="C95:C100"/>
    <mergeCell ref="D95:D100"/>
    <mergeCell ref="E95:E100"/>
    <mergeCell ref="H95:H100"/>
    <mergeCell ref="B96:B100"/>
    <mergeCell ref="I107:I112"/>
    <mergeCell ref="A113:A118"/>
    <mergeCell ref="B113:B118"/>
    <mergeCell ref="D113:D118"/>
    <mergeCell ref="E113:E118"/>
    <mergeCell ref="H113:H118"/>
    <mergeCell ref="I113:I118"/>
    <mergeCell ref="A107:A112"/>
    <mergeCell ref="C107:C112"/>
    <mergeCell ref="D107:D112"/>
    <mergeCell ref="E107:E112"/>
    <mergeCell ref="H107:H112"/>
    <mergeCell ref="B108:B112"/>
    <mergeCell ref="C113:C118"/>
    <mergeCell ref="I119:I124"/>
    <mergeCell ref="B161:B166"/>
    <mergeCell ref="C161:C166"/>
    <mergeCell ref="B155:B160"/>
    <mergeCell ref="C155:C160"/>
    <mergeCell ref="H119:H124"/>
    <mergeCell ref="B120:B124"/>
    <mergeCell ref="A125:A130"/>
    <mergeCell ref="D125:D130"/>
    <mergeCell ref="E125:E130"/>
    <mergeCell ref="H125:H130"/>
    <mergeCell ref="C119:C124"/>
    <mergeCell ref="A119:A124"/>
    <mergeCell ref="D119:D124"/>
    <mergeCell ref="E119:E124"/>
    <mergeCell ref="I125:I130"/>
    <mergeCell ref="A131:A136"/>
    <mergeCell ref="B131:B136"/>
    <mergeCell ref="D131:D136"/>
    <mergeCell ref="E131:E136"/>
    <mergeCell ref="H131:H136"/>
    <mergeCell ref="I131:I136"/>
    <mergeCell ref="B125:B130"/>
    <mergeCell ref="C125:C130"/>
    <mergeCell ref="C131:C136"/>
    <mergeCell ref="A143:A148"/>
    <mergeCell ref="B143:B148"/>
    <mergeCell ref="D143:D148"/>
    <mergeCell ref="E143:E148"/>
    <mergeCell ref="H143:H148"/>
    <mergeCell ref="I143:I148"/>
    <mergeCell ref="C143:C148"/>
    <mergeCell ref="A137:A142"/>
    <mergeCell ref="B137:B142"/>
    <mergeCell ref="D137:D142"/>
    <mergeCell ref="E137:E142"/>
    <mergeCell ref="H137:H142"/>
    <mergeCell ref="I137:I142"/>
    <mergeCell ref="C137:C142"/>
    <mergeCell ref="A149:A154"/>
    <mergeCell ref="D149:D154"/>
    <mergeCell ref="E149:E154"/>
    <mergeCell ref="H149:H154"/>
    <mergeCell ref="I149:I154"/>
    <mergeCell ref="A155:A160"/>
    <mergeCell ref="D155:D160"/>
    <mergeCell ref="E155:E160"/>
    <mergeCell ref="H155:H160"/>
    <mergeCell ref="A167:A172"/>
    <mergeCell ref="B167:B172"/>
    <mergeCell ref="D167:D172"/>
    <mergeCell ref="E167:E172"/>
    <mergeCell ref="H167:H172"/>
    <mergeCell ref="I167:I172"/>
    <mergeCell ref="I155:I160"/>
    <mergeCell ref="A161:A166"/>
    <mergeCell ref="D161:D166"/>
    <mergeCell ref="E161:E166"/>
    <mergeCell ref="H161:H166"/>
    <mergeCell ref="I161:I166"/>
    <mergeCell ref="A179:A184"/>
    <mergeCell ref="B179:B184"/>
    <mergeCell ref="D179:D184"/>
    <mergeCell ref="E179:E184"/>
    <mergeCell ref="H179:H184"/>
    <mergeCell ref="I179:I184"/>
    <mergeCell ref="A173:A178"/>
    <mergeCell ref="B173:B178"/>
    <mergeCell ref="D173:D178"/>
    <mergeCell ref="E173:E178"/>
    <mergeCell ref="H173:H178"/>
    <mergeCell ref="I173:I178"/>
    <mergeCell ref="A191:A196"/>
    <mergeCell ref="B191:B196"/>
    <mergeCell ref="D191:D196"/>
    <mergeCell ref="E191:E196"/>
    <mergeCell ref="H191:H196"/>
    <mergeCell ref="I191:I196"/>
    <mergeCell ref="C191:C196"/>
    <mergeCell ref="A185:A190"/>
    <mergeCell ref="B185:B190"/>
    <mergeCell ref="D185:D190"/>
    <mergeCell ref="E185:E190"/>
    <mergeCell ref="H185:H190"/>
    <mergeCell ref="I185:I190"/>
    <mergeCell ref="C185:C190"/>
    <mergeCell ref="A197:A202"/>
    <mergeCell ref="B197:B202"/>
    <mergeCell ref="D197:D202"/>
    <mergeCell ref="E197:E202"/>
    <mergeCell ref="H197:H202"/>
    <mergeCell ref="I197:I202"/>
    <mergeCell ref="C197:C202"/>
    <mergeCell ref="A209:A214"/>
    <mergeCell ref="B209:B214"/>
    <mergeCell ref="D209:D214"/>
    <mergeCell ref="E209:E214"/>
    <mergeCell ref="H209:H214"/>
    <mergeCell ref="I209:I214"/>
    <mergeCell ref="C209:C214"/>
    <mergeCell ref="A203:A208"/>
    <mergeCell ref="B203:B208"/>
    <mergeCell ref="D203:D208"/>
    <mergeCell ref="E203:E208"/>
    <mergeCell ref="H203:H208"/>
    <mergeCell ref="I203:I208"/>
    <mergeCell ref="C203:C208"/>
    <mergeCell ref="A215:A220"/>
    <mergeCell ref="B215:B220"/>
    <mergeCell ref="D215:D220"/>
    <mergeCell ref="E215:E220"/>
    <mergeCell ref="H215:H220"/>
    <mergeCell ref="I215:I220"/>
    <mergeCell ref="C215:C220"/>
    <mergeCell ref="A221:A226"/>
    <mergeCell ref="B221:B226"/>
    <mergeCell ref="D221:D226"/>
    <mergeCell ref="E221:E226"/>
    <mergeCell ref="H221:H226"/>
    <mergeCell ref="I221:I226"/>
    <mergeCell ref="C221:C226"/>
    <mergeCell ref="I263:I268"/>
    <mergeCell ref="A269:A274"/>
    <mergeCell ref="B269:B274"/>
    <mergeCell ref="D269:D274"/>
    <mergeCell ref="E269:E274"/>
    <mergeCell ref="H269:H274"/>
    <mergeCell ref="B263:B268"/>
    <mergeCell ref="A239:A244"/>
    <mergeCell ref="B239:B244"/>
    <mergeCell ref="D239:D244"/>
    <mergeCell ref="E239:E244"/>
    <mergeCell ref="H239:H244"/>
    <mergeCell ref="I239:I244"/>
    <mergeCell ref="I281:I286"/>
    <mergeCell ref="A287:A292"/>
    <mergeCell ref="B287:B292"/>
    <mergeCell ref="C287:C292"/>
    <mergeCell ref="D287:D292"/>
    <mergeCell ref="E287:E292"/>
    <mergeCell ref="H287:H292"/>
    <mergeCell ref="B293:B298"/>
    <mergeCell ref="C293:C298"/>
    <mergeCell ref="I287:I292"/>
    <mergeCell ref="B335:B340"/>
    <mergeCell ref="C335:C340"/>
    <mergeCell ref="I323:I328"/>
    <mergeCell ref="A323:A328"/>
    <mergeCell ref="B323:B328"/>
    <mergeCell ref="D323:D328"/>
    <mergeCell ref="E323:E328"/>
    <mergeCell ref="H323:H328"/>
    <mergeCell ref="A329:A334"/>
    <mergeCell ref="B329:B334"/>
    <mergeCell ref="D329:D334"/>
    <mergeCell ref="E329:E334"/>
    <mergeCell ref="H329:H334"/>
    <mergeCell ref="I329:I334"/>
    <mergeCell ref="C329:C334"/>
    <mergeCell ref="I335:I340"/>
    <mergeCell ref="A335:A340"/>
    <mergeCell ref="D335:D340"/>
    <mergeCell ref="E335:E340"/>
    <mergeCell ref="H335:H340"/>
    <mergeCell ref="I305:I310"/>
    <mergeCell ref="A293:A298"/>
    <mergeCell ref="D293:D298"/>
    <mergeCell ref="E293:E298"/>
    <mergeCell ref="H293:H298"/>
    <mergeCell ref="I293:I298"/>
    <mergeCell ref="A299:A304"/>
    <mergeCell ref="C263:C268"/>
    <mergeCell ref="C269:C274"/>
    <mergeCell ref="C275:C280"/>
    <mergeCell ref="E299:E304"/>
    <mergeCell ref="H299:H304"/>
    <mergeCell ref="I269:I274"/>
    <mergeCell ref="A275:A280"/>
    <mergeCell ref="B275:B280"/>
    <mergeCell ref="D275:D280"/>
    <mergeCell ref="E275:E280"/>
    <mergeCell ref="H275:H280"/>
    <mergeCell ref="I275:I280"/>
    <mergeCell ref="A281:A286"/>
    <mergeCell ref="B281:B286"/>
    <mergeCell ref="C281:C286"/>
    <mergeCell ref="D281:D286"/>
    <mergeCell ref="E281:E286"/>
    <mergeCell ref="A3:I3"/>
    <mergeCell ref="A2:I2"/>
    <mergeCell ref="A1:I1"/>
    <mergeCell ref="A8:I8"/>
    <mergeCell ref="A6:I6"/>
    <mergeCell ref="A4:I4"/>
    <mergeCell ref="A5:I5"/>
    <mergeCell ref="A7:I7"/>
    <mergeCell ref="A11:I11"/>
    <mergeCell ref="A12:I12"/>
    <mergeCell ref="A317:A322"/>
    <mergeCell ref="D317:D322"/>
    <mergeCell ref="E317:E322"/>
    <mergeCell ref="H317:H322"/>
    <mergeCell ref="I317:I322"/>
    <mergeCell ref="A311:A316"/>
    <mergeCell ref="B311:B316"/>
    <mergeCell ref="D311:D316"/>
    <mergeCell ref="E311:E316"/>
    <mergeCell ref="H311:H316"/>
    <mergeCell ref="I311:I316"/>
    <mergeCell ref="I299:I304"/>
    <mergeCell ref="A305:A310"/>
    <mergeCell ref="C149:C154"/>
    <mergeCell ref="C167:C172"/>
    <mergeCell ref="C173:C178"/>
    <mergeCell ref="C179:C184"/>
    <mergeCell ref="B149:B154"/>
    <mergeCell ref="E245:E250"/>
    <mergeCell ref="D245:D250"/>
    <mergeCell ref="C245:C250"/>
    <mergeCell ref="C299:C304"/>
    <mergeCell ref="C305:C310"/>
    <mergeCell ref="C233:C238"/>
    <mergeCell ref="C239:C244"/>
    <mergeCell ref="A227:A232"/>
    <mergeCell ref="B227:B232"/>
    <mergeCell ref="D227:D232"/>
    <mergeCell ref="E227:E232"/>
    <mergeCell ref="H227:H232"/>
    <mergeCell ref="I227:I232"/>
    <mergeCell ref="C227:C232"/>
    <mergeCell ref="I233:I238"/>
    <mergeCell ref="A233:A238"/>
    <mergeCell ref="B233:B238"/>
    <mergeCell ref="D233:D238"/>
    <mergeCell ref="E233:E238"/>
    <mergeCell ref="H233:H238"/>
    <mergeCell ref="I251:I256"/>
    <mergeCell ref="A257:A262"/>
    <mergeCell ref="B257:B262"/>
    <mergeCell ref="C257:C262"/>
    <mergeCell ref="D257:D262"/>
    <mergeCell ref="E257:E262"/>
    <mergeCell ref="H257:H262"/>
    <mergeCell ref="I257:I262"/>
    <mergeCell ref="A245:A250"/>
    <mergeCell ref="B245:B250"/>
    <mergeCell ref="H245:H250"/>
    <mergeCell ref="I245:I250"/>
    <mergeCell ref="C311:C316"/>
    <mergeCell ref="C317:C322"/>
    <mergeCell ref="C323:C328"/>
    <mergeCell ref="A251:A256"/>
    <mergeCell ref="B251:B256"/>
    <mergeCell ref="C251:C256"/>
    <mergeCell ref="D251:D256"/>
    <mergeCell ref="E251:E256"/>
    <mergeCell ref="H251:H256"/>
    <mergeCell ref="B317:B322"/>
    <mergeCell ref="B305:B310"/>
    <mergeCell ref="D305:D310"/>
    <mergeCell ref="E305:E310"/>
    <mergeCell ref="H305:H310"/>
    <mergeCell ref="H281:H286"/>
    <mergeCell ref="A263:A268"/>
    <mergeCell ref="D263:D268"/>
    <mergeCell ref="E263:E268"/>
    <mergeCell ref="H263:H268"/>
  </mergeCells>
  <pageMargins left="0.23622047244094491" right="0.15748031496062992" top="0.39370078740157483" bottom="0.39370078740157483" header="0.31496062992125984" footer="0.31496062992125984"/>
  <pageSetup paperSize="9" scale="35" fitToHeight="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приказ</vt:lpstr>
      <vt:lpstr>приложение</vt:lpstr>
      <vt:lpstr>приказ!Область_печати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2020-07-07T06:37:23Z</dcterms:modified>
</cp:coreProperties>
</file>